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370"/>
  </bookViews>
  <sheets>
    <sheet name="2022.4末" sheetId="15" r:id="rId1"/>
    <sheet name="2022.5末" sheetId="16" r:id="rId2"/>
    <sheet name="2022.6末" sheetId="17" r:id="rId3"/>
    <sheet name="2022.7末" sheetId="18" r:id="rId4"/>
    <sheet name="2022.8末" sheetId="19" r:id="rId5"/>
    <sheet name="2022.9末" sheetId="20" r:id="rId6"/>
    <sheet name="2022.10末" sheetId="21" r:id="rId7"/>
    <sheet name="2022.11末" sheetId="22" r:id="rId8"/>
    <sheet name="2022.12末" sheetId="23" r:id="rId9"/>
    <sheet name="2023.1末" sheetId="24" r:id="rId10"/>
    <sheet name="2023.2末" sheetId="25" r:id="rId11"/>
    <sheet name="2023.3末" sheetId="26" r:id="rId12"/>
  </sheets>
  <definedNames>
    <definedName name="_xlnm.Print_Area" localSheetId="0">'2022.4末'!$A$1:$I$71</definedName>
  </definedNames>
  <calcPr calcId="162913"/>
</workbook>
</file>

<file path=xl/calcChain.xml><?xml version="1.0" encoding="utf-8"?>
<calcChain xmlns="http://schemas.openxmlformats.org/spreadsheetml/2006/main">
  <c r="D71" i="26" l="1"/>
  <c r="C71" i="26"/>
  <c r="B71" i="26"/>
  <c r="I42" i="26"/>
  <c r="H42" i="26"/>
  <c r="G42" i="26"/>
  <c r="J41" i="26"/>
  <c r="J40" i="26"/>
  <c r="J35" i="26"/>
  <c r="J30" i="26"/>
  <c r="J25" i="26"/>
  <c r="J20" i="26"/>
  <c r="J15" i="26"/>
  <c r="J10" i="26"/>
  <c r="D71" i="25" l="1"/>
  <c r="C71" i="25"/>
  <c r="B71" i="25"/>
  <c r="I42" i="25"/>
  <c r="H42" i="25"/>
  <c r="G42" i="25"/>
  <c r="J41" i="25"/>
  <c r="J40" i="25"/>
  <c r="J35" i="25"/>
  <c r="J30" i="25"/>
  <c r="J25" i="25"/>
  <c r="J20" i="25"/>
  <c r="J15" i="25"/>
  <c r="J10" i="25"/>
  <c r="D71" i="24" l="1"/>
  <c r="C71" i="24"/>
  <c r="B71" i="24"/>
  <c r="I42" i="24"/>
  <c r="H42" i="24"/>
  <c r="G42" i="24"/>
  <c r="J41" i="24"/>
  <c r="J40" i="24"/>
  <c r="J35" i="24"/>
  <c r="J30" i="24"/>
  <c r="J25" i="24"/>
  <c r="J20" i="24"/>
  <c r="J15" i="24"/>
  <c r="J10" i="24"/>
  <c r="D71" i="23" l="1"/>
  <c r="C71" i="23"/>
  <c r="B71" i="23"/>
  <c r="J41" i="23"/>
  <c r="J40" i="23"/>
  <c r="J35" i="23"/>
  <c r="J30" i="23"/>
  <c r="J25" i="23"/>
  <c r="J20" i="23"/>
  <c r="J15" i="23"/>
  <c r="J10" i="23"/>
  <c r="D71" i="22" l="1"/>
  <c r="C71" i="22"/>
  <c r="B71" i="22"/>
  <c r="I42" i="22"/>
  <c r="H42" i="22"/>
  <c r="G42" i="22"/>
  <c r="J41" i="22"/>
  <c r="J40" i="22"/>
  <c r="J35" i="22"/>
  <c r="J30" i="22"/>
  <c r="J25" i="22"/>
  <c r="J20" i="22"/>
  <c r="J15" i="22"/>
  <c r="J10" i="22"/>
  <c r="D71" i="21" l="1"/>
  <c r="C71" i="21"/>
  <c r="B70" i="21"/>
  <c r="B69" i="21"/>
  <c r="B68" i="21"/>
  <c r="B67" i="21"/>
  <c r="I66" i="21"/>
  <c r="H66" i="21"/>
  <c r="B66" i="21"/>
  <c r="E70" i="21" s="1"/>
  <c r="I65" i="21"/>
  <c r="H65" i="21"/>
  <c r="G65" i="21"/>
  <c r="B65" i="21"/>
  <c r="I64" i="21"/>
  <c r="H64" i="21"/>
  <c r="B64" i="21"/>
  <c r="I63" i="21"/>
  <c r="H63" i="21"/>
  <c r="G63" i="21"/>
  <c r="B63" i="21"/>
  <c r="G57" i="21" s="1"/>
  <c r="I62" i="21"/>
  <c r="H62" i="21"/>
  <c r="B62" i="21"/>
  <c r="I61" i="21"/>
  <c r="H61" i="21"/>
  <c r="B61" i="21"/>
  <c r="I60" i="21"/>
  <c r="H60" i="21"/>
  <c r="B60" i="21"/>
  <c r="I59" i="21"/>
  <c r="H59" i="21"/>
  <c r="B59" i="21"/>
  <c r="I58" i="21"/>
  <c r="H58" i="21"/>
  <c r="G58" i="21"/>
  <c r="B58" i="21"/>
  <c r="I57" i="21"/>
  <c r="H57" i="21"/>
  <c r="B57" i="21"/>
  <c r="I56" i="21"/>
  <c r="H56" i="21"/>
  <c r="G56" i="21"/>
  <c r="B56" i="21"/>
  <c r="E60" i="21" s="1"/>
  <c r="I55" i="21"/>
  <c r="H55" i="21"/>
  <c r="B55" i="21"/>
  <c r="I54" i="21"/>
  <c r="H54" i="21"/>
  <c r="B54" i="21"/>
  <c r="I53" i="21"/>
  <c r="H53" i="21"/>
  <c r="B53" i="21"/>
  <c r="I52" i="21"/>
  <c r="H52" i="21"/>
  <c r="G52" i="21"/>
  <c r="B52" i="21"/>
  <c r="I51" i="21"/>
  <c r="H51" i="21"/>
  <c r="B51" i="21"/>
  <c r="E55" i="21" s="1"/>
  <c r="I50" i="21"/>
  <c r="H50" i="21"/>
  <c r="G50" i="21"/>
  <c r="B50" i="21"/>
  <c r="E50" i="21" s="1"/>
  <c r="I49" i="21"/>
  <c r="H49" i="21"/>
  <c r="B49" i="21"/>
  <c r="I48" i="21"/>
  <c r="H48" i="21"/>
  <c r="B48" i="21"/>
  <c r="I47" i="21"/>
  <c r="H47" i="21"/>
  <c r="B47" i="21"/>
  <c r="I46" i="21"/>
  <c r="I67" i="21" s="1"/>
  <c r="H46" i="21"/>
  <c r="H67" i="21" s="1"/>
  <c r="B46" i="21"/>
  <c r="G54" i="21" s="1"/>
  <c r="B45" i="21"/>
  <c r="B44" i="21"/>
  <c r="I43" i="21"/>
  <c r="H43" i="21"/>
  <c r="B43" i="21"/>
  <c r="I42" i="21"/>
  <c r="H42" i="21"/>
  <c r="B42" i="21"/>
  <c r="E45" i="21" s="1"/>
  <c r="G41" i="21"/>
  <c r="J41" i="21" s="1"/>
  <c r="B41" i="21"/>
  <c r="G53" i="21" s="1"/>
  <c r="G40" i="21"/>
  <c r="B40" i="21"/>
  <c r="G39" i="21"/>
  <c r="B39" i="21"/>
  <c r="G38" i="21"/>
  <c r="B38" i="21"/>
  <c r="G37" i="21"/>
  <c r="B37" i="21"/>
  <c r="G36" i="21"/>
  <c r="J40" i="21" s="1"/>
  <c r="B36" i="21"/>
  <c r="E40" i="21" s="1"/>
  <c r="G35" i="21"/>
  <c r="B35" i="21"/>
  <c r="G34" i="21"/>
  <c r="B34" i="21"/>
  <c r="G33" i="21"/>
  <c r="B33" i="21"/>
  <c r="G32" i="21"/>
  <c r="B32" i="21"/>
  <c r="G31" i="21"/>
  <c r="J35" i="21" s="1"/>
  <c r="B31" i="21"/>
  <c r="G51" i="21" s="1"/>
  <c r="G30" i="21"/>
  <c r="J30" i="21" s="1"/>
  <c r="E30" i="21"/>
  <c r="B30" i="21"/>
  <c r="G29" i="21"/>
  <c r="B29" i="21"/>
  <c r="G28" i="21"/>
  <c r="B28" i="21"/>
  <c r="G27" i="21"/>
  <c r="B27" i="21"/>
  <c r="G26" i="21"/>
  <c r="B26" i="21"/>
  <c r="G25" i="21"/>
  <c r="B25" i="21"/>
  <c r="G24" i="21"/>
  <c r="B24" i="21"/>
  <c r="G23" i="21"/>
  <c r="B23" i="21"/>
  <c r="G22" i="21"/>
  <c r="B22" i="21"/>
  <c r="G21" i="21"/>
  <c r="J25" i="21" s="1"/>
  <c r="B21" i="21"/>
  <c r="G49" i="21" s="1"/>
  <c r="G20" i="21"/>
  <c r="B20" i="21"/>
  <c r="G19" i="21"/>
  <c r="B19" i="21"/>
  <c r="E20" i="21" s="1"/>
  <c r="G18" i="21"/>
  <c r="G61" i="21" s="1"/>
  <c r="B18" i="21"/>
  <c r="G48" i="21" s="1"/>
  <c r="G17" i="21"/>
  <c r="B17" i="21"/>
  <c r="G16" i="21"/>
  <c r="B16" i="21"/>
  <c r="G15" i="21"/>
  <c r="B15" i="21"/>
  <c r="G14" i="21"/>
  <c r="B14" i="21"/>
  <c r="G13" i="21"/>
  <c r="B13" i="21"/>
  <c r="G12" i="21"/>
  <c r="B12" i="21"/>
  <c r="G11" i="21"/>
  <c r="J15" i="21" s="1"/>
  <c r="B11" i="21"/>
  <c r="E15" i="21" s="1"/>
  <c r="G10" i="21"/>
  <c r="B10" i="21"/>
  <c r="G9" i="21"/>
  <c r="B9" i="21"/>
  <c r="G8" i="21"/>
  <c r="B8" i="21"/>
  <c r="G7" i="21"/>
  <c r="B7" i="21"/>
  <c r="E10" i="21" s="1"/>
  <c r="G6" i="21"/>
  <c r="J10" i="21" s="1"/>
  <c r="B6" i="21"/>
  <c r="B71" i="21" s="1"/>
  <c r="J20" i="21" l="1"/>
  <c r="E35" i="21"/>
  <c r="G42" i="21"/>
  <c r="G47" i="21"/>
  <c r="G64" i="21"/>
  <c r="G43" i="21"/>
  <c r="E65" i="21"/>
  <c r="G66" i="21"/>
  <c r="G46" i="21"/>
  <c r="E25" i="21"/>
  <c r="G60" i="21"/>
  <c r="G59" i="21"/>
  <c r="G55" i="21"/>
  <c r="G62" i="21"/>
  <c r="G67" i="21" l="1"/>
  <c r="D71" i="20" l="1"/>
  <c r="C71" i="20"/>
  <c r="B70" i="20"/>
  <c r="B69" i="20"/>
  <c r="B68" i="20"/>
  <c r="B67" i="20"/>
  <c r="I66" i="20"/>
  <c r="H66" i="20"/>
  <c r="B66" i="20"/>
  <c r="E70" i="20" s="1"/>
  <c r="I65" i="20"/>
  <c r="H65" i="20"/>
  <c r="G65" i="20"/>
  <c r="B65" i="20"/>
  <c r="I64" i="20"/>
  <c r="H64" i="20"/>
  <c r="B64" i="20"/>
  <c r="I63" i="20"/>
  <c r="H63" i="20"/>
  <c r="B63" i="20"/>
  <c r="G57" i="20" s="1"/>
  <c r="I62" i="20"/>
  <c r="H62" i="20"/>
  <c r="B62" i="20"/>
  <c r="I61" i="20"/>
  <c r="H61" i="20"/>
  <c r="B61" i="20"/>
  <c r="I60" i="20"/>
  <c r="H60" i="20"/>
  <c r="B60" i="20"/>
  <c r="I59" i="20"/>
  <c r="H59" i="20"/>
  <c r="B59" i="20"/>
  <c r="I58" i="20"/>
  <c r="H58" i="20"/>
  <c r="G58" i="20"/>
  <c r="B58" i="20"/>
  <c r="I57" i="20"/>
  <c r="H57" i="20"/>
  <c r="B57" i="20"/>
  <c r="E60" i="20" s="1"/>
  <c r="I56" i="20"/>
  <c r="H56" i="20"/>
  <c r="G56" i="20"/>
  <c r="B56" i="20"/>
  <c r="I55" i="20"/>
  <c r="H55" i="20"/>
  <c r="B55" i="20"/>
  <c r="I54" i="20"/>
  <c r="H54" i="20"/>
  <c r="B54" i="20"/>
  <c r="I53" i="20"/>
  <c r="H53" i="20"/>
  <c r="B53" i="20"/>
  <c r="I52" i="20"/>
  <c r="H52" i="20"/>
  <c r="G52" i="20"/>
  <c r="B52" i="20"/>
  <c r="I51" i="20"/>
  <c r="H51" i="20"/>
  <c r="B51" i="20"/>
  <c r="G55" i="20" s="1"/>
  <c r="I50" i="20"/>
  <c r="H50" i="20"/>
  <c r="G50" i="20"/>
  <c r="B50" i="20"/>
  <c r="E50" i="20" s="1"/>
  <c r="I49" i="20"/>
  <c r="H49" i="20"/>
  <c r="B49" i="20"/>
  <c r="I48" i="20"/>
  <c r="H48" i="20"/>
  <c r="B48" i="20"/>
  <c r="I47" i="20"/>
  <c r="H47" i="20"/>
  <c r="B47" i="20"/>
  <c r="I46" i="20"/>
  <c r="I67" i="20" s="1"/>
  <c r="H46" i="20"/>
  <c r="H67" i="20" s="1"/>
  <c r="B46" i="20"/>
  <c r="G54" i="20" s="1"/>
  <c r="B45" i="20"/>
  <c r="B44" i="20"/>
  <c r="I43" i="20"/>
  <c r="H43" i="20"/>
  <c r="B43" i="20"/>
  <c r="I42" i="20"/>
  <c r="H42" i="20"/>
  <c r="B42" i="20"/>
  <c r="G53" i="20" s="1"/>
  <c r="G41" i="20"/>
  <c r="J41" i="20" s="1"/>
  <c r="B41" i="20"/>
  <c r="G40" i="20"/>
  <c r="B40" i="20"/>
  <c r="G39" i="20"/>
  <c r="B39" i="20"/>
  <c r="G38" i="20"/>
  <c r="B38" i="20"/>
  <c r="G37" i="20"/>
  <c r="B37" i="20"/>
  <c r="G36" i="20"/>
  <c r="J40" i="20" s="1"/>
  <c r="B36" i="20"/>
  <c r="E40" i="20" s="1"/>
  <c r="G35" i="20"/>
  <c r="B35" i="20"/>
  <c r="G34" i="20"/>
  <c r="B34" i="20"/>
  <c r="G33" i="20"/>
  <c r="B33" i="20"/>
  <c r="G32" i="20"/>
  <c r="B32" i="20"/>
  <c r="G31" i="20"/>
  <c r="J35" i="20" s="1"/>
  <c r="B31" i="20"/>
  <c r="E35" i="20" s="1"/>
  <c r="G30" i="20"/>
  <c r="G63" i="20" s="1"/>
  <c r="E30" i="20"/>
  <c r="B30" i="20"/>
  <c r="G29" i="20"/>
  <c r="B29" i="20"/>
  <c r="G28" i="20"/>
  <c r="B28" i="20"/>
  <c r="G27" i="20"/>
  <c r="B27" i="20"/>
  <c r="G26" i="20"/>
  <c r="B26" i="20"/>
  <c r="G25" i="20"/>
  <c r="B25" i="20"/>
  <c r="G24" i="20"/>
  <c r="B24" i="20"/>
  <c r="G23" i="20"/>
  <c r="B23" i="20"/>
  <c r="G22" i="20"/>
  <c r="B22" i="20"/>
  <c r="G21" i="20"/>
  <c r="G62" i="20" s="1"/>
  <c r="B21" i="20"/>
  <c r="G49" i="20" s="1"/>
  <c r="G20" i="20"/>
  <c r="B20" i="20"/>
  <c r="G19" i="20"/>
  <c r="B19" i="20"/>
  <c r="G48" i="20" s="1"/>
  <c r="G18" i="20"/>
  <c r="G61" i="20" s="1"/>
  <c r="B18" i="20"/>
  <c r="G17" i="20"/>
  <c r="B17" i="20"/>
  <c r="G16" i="20"/>
  <c r="B16" i="20"/>
  <c r="G15" i="20"/>
  <c r="B15" i="20"/>
  <c r="G14" i="20"/>
  <c r="B14" i="20"/>
  <c r="G13" i="20"/>
  <c r="B13" i="20"/>
  <c r="G12" i="20"/>
  <c r="B12" i="20"/>
  <c r="G11" i="20"/>
  <c r="J15" i="20" s="1"/>
  <c r="B11" i="20"/>
  <c r="G47" i="20" s="1"/>
  <c r="G10" i="20"/>
  <c r="B10" i="20"/>
  <c r="G9" i="20"/>
  <c r="B9" i="20"/>
  <c r="G8" i="20"/>
  <c r="B8" i="20"/>
  <c r="G7" i="20"/>
  <c r="B7" i="20"/>
  <c r="G46" i="20" s="1"/>
  <c r="G6" i="20"/>
  <c r="B6" i="20"/>
  <c r="B71" i="20" s="1"/>
  <c r="J30" i="20" l="1"/>
  <c r="G64" i="20"/>
  <c r="G51" i="20"/>
  <c r="G67" i="20" s="1"/>
  <c r="G42" i="20"/>
  <c r="G43" i="20" s="1"/>
  <c r="E20" i="20"/>
  <c r="G59" i="20"/>
  <c r="G66" i="20"/>
  <c r="E10" i="20"/>
  <c r="J10" i="20"/>
  <c r="G60" i="20"/>
  <c r="E15" i="20"/>
  <c r="J20" i="20"/>
  <c r="E45" i="20"/>
  <c r="J25" i="20"/>
  <c r="E65" i="20"/>
  <c r="E55" i="20"/>
  <c r="E25" i="20"/>
  <c r="D71" i="19" l="1"/>
  <c r="C71" i="19"/>
  <c r="B70" i="19"/>
  <c r="B69" i="19"/>
  <c r="B68" i="19"/>
  <c r="B67" i="19"/>
  <c r="I66" i="19"/>
  <c r="H66" i="19"/>
  <c r="B66" i="19"/>
  <c r="E70" i="19" s="1"/>
  <c r="I65" i="19"/>
  <c r="H65" i="19"/>
  <c r="G65" i="19"/>
  <c r="B65" i="19"/>
  <c r="I64" i="19"/>
  <c r="H64" i="19"/>
  <c r="B64" i="19"/>
  <c r="I63" i="19"/>
  <c r="H63" i="19"/>
  <c r="G63" i="19"/>
  <c r="B63" i="19"/>
  <c r="E65" i="19" s="1"/>
  <c r="I62" i="19"/>
  <c r="H62" i="19"/>
  <c r="B62" i="19"/>
  <c r="I61" i="19"/>
  <c r="H61" i="19"/>
  <c r="B61" i="19"/>
  <c r="I60" i="19"/>
  <c r="H60" i="19"/>
  <c r="B60" i="19"/>
  <c r="I59" i="19"/>
  <c r="H59" i="19"/>
  <c r="B59" i="19"/>
  <c r="I58" i="19"/>
  <c r="H58" i="19"/>
  <c r="G58" i="19"/>
  <c r="B58" i="19"/>
  <c r="I57" i="19"/>
  <c r="H57" i="19"/>
  <c r="B57" i="19"/>
  <c r="E60" i="19" s="1"/>
  <c r="I56" i="19"/>
  <c r="H56" i="19"/>
  <c r="G56" i="19"/>
  <c r="B56" i="19"/>
  <c r="I55" i="19"/>
  <c r="H55" i="19"/>
  <c r="B55" i="19"/>
  <c r="I54" i="19"/>
  <c r="H54" i="19"/>
  <c r="B54" i="19"/>
  <c r="I53" i="19"/>
  <c r="H53" i="19"/>
  <c r="B53" i="19"/>
  <c r="I52" i="19"/>
  <c r="H52" i="19"/>
  <c r="G52" i="19"/>
  <c r="B52" i="19"/>
  <c r="I51" i="19"/>
  <c r="H51" i="19"/>
  <c r="B51" i="19"/>
  <c r="E55" i="19" s="1"/>
  <c r="I50" i="19"/>
  <c r="H50" i="19"/>
  <c r="G50" i="19"/>
  <c r="B50" i="19"/>
  <c r="E50" i="19" s="1"/>
  <c r="I49" i="19"/>
  <c r="H49" i="19"/>
  <c r="B49" i="19"/>
  <c r="I48" i="19"/>
  <c r="H48" i="19"/>
  <c r="B48" i="19"/>
  <c r="I47" i="19"/>
  <c r="H47" i="19"/>
  <c r="B47" i="19"/>
  <c r="I46" i="19"/>
  <c r="I67" i="19" s="1"/>
  <c r="H46" i="19"/>
  <c r="H67" i="19" s="1"/>
  <c r="B46" i="19"/>
  <c r="G54" i="19" s="1"/>
  <c r="B45" i="19"/>
  <c r="B44" i="19"/>
  <c r="I43" i="19"/>
  <c r="H43" i="19"/>
  <c r="B43" i="19"/>
  <c r="I42" i="19"/>
  <c r="H42" i="19"/>
  <c r="B42" i="19"/>
  <c r="G53" i="19" s="1"/>
  <c r="G41" i="19"/>
  <c r="J41" i="19" s="1"/>
  <c r="B41" i="19"/>
  <c r="G40" i="19"/>
  <c r="B40" i="19"/>
  <c r="G39" i="19"/>
  <c r="B39" i="19"/>
  <c r="G38" i="19"/>
  <c r="B38" i="19"/>
  <c r="G37" i="19"/>
  <c r="B37" i="19"/>
  <c r="G36" i="19"/>
  <c r="J40" i="19" s="1"/>
  <c r="B36" i="19"/>
  <c r="E40" i="19" s="1"/>
  <c r="G35" i="19"/>
  <c r="B35" i="19"/>
  <c r="G34" i="19"/>
  <c r="B34" i="19"/>
  <c r="G33" i="19"/>
  <c r="B33" i="19"/>
  <c r="G32" i="19"/>
  <c r="B32" i="19"/>
  <c r="G31" i="19"/>
  <c r="G64" i="19" s="1"/>
  <c r="B31" i="19"/>
  <c r="G51" i="19" s="1"/>
  <c r="G30" i="19"/>
  <c r="J30" i="19" s="1"/>
  <c r="E30" i="19"/>
  <c r="B30" i="19"/>
  <c r="G29" i="19"/>
  <c r="B29" i="19"/>
  <c r="G28" i="19"/>
  <c r="B28" i="19"/>
  <c r="G27" i="19"/>
  <c r="B27" i="19"/>
  <c r="G26" i="19"/>
  <c r="B26" i="19"/>
  <c r="G25" i="19"/>
  <c r="B25" i="19"/>
  <c r="G24" i="19"/>
  <c r="B24" i="19"/>
  <c r="G23" i="19"/>
  <c r="B23" i="19"/>
  <c r="G22" i="19"/>
  <c r="B22" i="19"/>
  <c r="G21" i="19"/>
  <c r="J25" i="19" s="1"/>
  <c r="B21" i="19"/>
  <c r="G49" i="19" s="1"/>
  <c r="G20" i="19"/>
  <c r="B20" i="19"/>
  <c r="G19" i="19"/>
  <c r="B19" i="19"/>
  <c r="G48" i="19" s="1"/>
  <c r="G18" i="19"/>
  <c r="G61" i="19" s="1"/>
  <c r="B18" i="19"/>
  <c r="G17" i="19"/>
  <c r="B17" i="19"/>
  <c r="G16" i="19"/>
  <c r="B16" i="19"/>
  <c r="G15" i="19"/>
  <c r="B15" i="19"/>
  <c r="G14" i="19"/>
  <c r="B14" i="19"/>
  <c r="G13" i="19"/>
  <c r="B13" i="19"/>
  <c r="G12" i="19"/>
  <c r="B12" i="19"/>
  <c r="G11" i="19"/>
  <c r="J15" i="19" s="1"/>
  <c r="B11" i="19"/>
  <c r="E15" i="19" s="1"/>
  <c r="G10" i="19"/>
  <c r="B10" i="19"/>
  <c r="G9" i="19"/>
  <c r="B9" i="19"/>
  <c r="G8" i="19"/>
  <c r="B8" i="19"/>
  <c r="G7" i="19"/>
  <c r="B7" i="19"/>
  <c r="E10" i="19" s="1"/>
  <c r="G6" i="19"/>
  <c r="J10" i="19" s="1"/>
  <c r="B6" i="19"/>
  <c r="B71" i="19" s="1"/>
  <c r="G42" i="19" l="1"/>
  <c r="E20" i="19"/>
  <c r="G57" i="19"/>
  <c r="G43" i="19"/>
  <c r="E35" i="19"/>
  <c r="G59" i="19"/>
  <c r="G47" i="19"/>
  <c r="J35" i="19"/>
  <c r="G66" i="19"/>
  <c r="J20" i="19"/>
  <c r="G46" i="19"/>
  <c r="G55" i="19"/>
  <c r="G62" i="19"/>
  <c r="G60" i="19"/>
  <c r="E45" i="19"/>
  <c r="E25" i="19"/>
  <c r="G67" i="19" l="1"/>
  <c r="D71" i="18" l="1"/>
  <c r="C71" i="18"/>
  <c r="B71" i="18"/>
  <c r="E70" i="18"/>
  <c r="I66" i="18"/>
  <c r="H66" i="18"/>
  <c r="G66" i="18"/>
  <c r="I65" i="18"/>
  <c r="H65" i="18"/>
  <c r="G65" i="18"/>
  <c r="E65" i="18"/>
  <c r="I64" i="18"/>
  <c r="H64" i="18"/>
  <c r="G64" i="18"/>
  <c r="I63" i="18"/>
  <c r="H63" i="18"/>
  <c r="G63" i="18"/>
  <c r="I62" i="18"/>
  <c r="H62" i="18"/>
  <c r="G62" i="18"/>
  <c r="I61" i="18"/>
  <c r="H61" i="18"/>
  <c r="G61" i="18"/>
  <c r="I60" i="18"/>
  <c r="H60" i="18"/>
  <c r="G60" i="18"/>
  <c r="E60" i="18"/>
  <c r="I59" i="18"/>
  <c r="H59" i="18"/>
  <c r="G59" i="18"/>
  <c r="I58" i="18"/>
  <c r="H58" i="18"/>
  <c r="G58" i="18"/>
  <c r="I57" i="18"/>
  <c r="H57" i="18"/>
  <c r="G57" i="18"/>
  <c r="I56" i="18"/>
  <c r="H56" i="18"/>
  <c r="G56" i="18"/>
  <c r="I55" i="18"/>
  <c r="H55" i="18"/>
  <c r="G55" i="18"/>
  <c r="E55" i="18"/>
  <c r="I54" i="18"/>
  <c r="H54" i="18"/>
  <c r="G54" i="18"/>
  <c r="I53" i="18"/>
  <c r="H53" i="18"/>
  <c r="G53" i="18"/>
  <c r="I52" i="18"/>
  <c r="H52" i="18"/>
  <c r="G52" i="18"/>
  <c r="I51" i="18"/>
  <c r="H51" i="18"/>
  <c r="G51" i="18"/>
  <c r="I50" i="18"/>
  <c r="H50" i="18"/>
  <c r="G50" i="18"/>
  <c r="E50" i="18"/>
  <c r="I49" i="18"/>
  <c r="H49" i="18"/>
  <c r="G49" i="18"/>
  <c r="I48" i="18"/>
  <c r="H48" i="18"/>
  <c r="G48" i="18"/>
  <c r="I47" i="18"/>
  <c r="H47" i="18"/>
  <c r="G47" i="18"/>
  <c r="I46" i="18"/>
  <c r="I67" i="18" s="1"/>
  <c r="H46" i="18"/>
  <c r="H67" i="18" s="1"/>
  <c r="G46" i="18"/>
  <c r="G67" i="18" s="1"/>
  <c r="E45" i="18"/>
  <c r="I43" i="18"/>
  <c r="H43" i="18"/>
  <c r="I42" i="18"/>
  <c r="H42" i="18"/>
  <c r="G42" i="18"/>
  <c r="G43" i="18" s="1"/>
  <c r="J41" i="18"/>
  <c r="J40" i="18"/>
  <c r="E40" i="18"/>
  <c r="J35" i="18"/>
  <c r="E35" i="18"/>
  <c r="J30" i="18"/>
  <c r="E30" i="18"/>
  <c r="J25" i="18"/>
  <c r="E25" i="18"/>
  <c r="J20" i="18"/>
  <c r="E20" i="18"/>
  <c r="J15" i="18"/>
  <c r="E15" i="18"/>
  <c r="J10" i="18"/>
  <c r="E10" i="18"/>
  <c r="D71" i="17" l="1"/>
  <c r="C71" i="17"/>
  <c r="B70" i="17"/>
  <c r="B69" i="17"/>
  <c r="B68" i="17"/>
  <c r="B67" i="17"/>
  <c r="I66" i="17"/>
  <c r="H66" i="17"/>
  <c r="B66" i="17"/>
  <c r="E70" i="17" s="1"/>
  <c r="I65" i="17"/>
  <c r="H65" i="17"/>
  <c r="G65" i="17"/>
  <c r="B65" i="17"/>
  <c r="I64" i="17"/>
  <c r="H64" i="17"/>
  <c r="B64" i="17"/>
  <c r="I63" i="17"/>
  <c r="H63" i="17"/>
  <c r="G63" i="17"/>
  <c r="B63" i="17"/>
  <c r="E65" i="17" s="1"/>
  <c r="I62" i="17"/>
  <c r="H62" i="17"/>
  <c r="B62" i="17"/>
  <c r="I61" i="17"/>
  <c r="H61" i="17"/>
  <c r="B61" i="17"/>
  <c r="I60" i="17"/>
  <c r="H60" i="17"/>
  <c r="B60" i="17"/>
  <c r="I59" i="17"/>
  <c r="H59" i="17"/>
  <c r="B59" i="17"/>
  <c r="I58" i="17"/>
  <c r="H58" i="17"/>
  <c r="G58" i="17"/>
  <c r="B58" i="17"/>
  <c r="I57" i="17"/>
  <c r="H57" i="17"/>
  <c r="B57" i="17"/>
  <c r="E60" i="17" s="1"/>
  <c r="I56" i="17"/>
  <c r="H56" i="17"/>
  <c r="G56" i="17"/>
  <c r="B56" i="17"/>
  <c r="I55" i="17"/>
  <c r="H55" i="17"/>
  <c r="B55" i="17"/>
  <c r="I54" i="17"/>
  <c r="H54" i="17"/>
  <c r="B54" i="17"/>
  <c r="I53" i="17"/>
  <c r="H53" i="17"/>
  <c r="B53" i="17"/>
  <c r="I52" i="17"/>
  <c r="H52" i="17"/>
  <c r="G52" i="17"/>
  <c r="B52" i="17"/>
  <c r="I51" i="17"/>
  <c r="H51" i="17"/>
  <c r="B51" i="17"/>
  <c r="G55" i="17" s="1"/>
  <c r="I50" i="17"/>
  <c r="H50" i="17"/>
  <c r="G50" i="17"/>
  <c r="B50" i="17"/>
  <c r="E50" i="17" s="1"/>
  <c r="I49" i="17"/>
  <c r="H49" i="17"/>
  <c r="B49" i="17"/>
  <c r="I48" i="17"/>
  <c r="H48" i="17"/>
  <c r="B48" i="17"/>
  <c r="I47" i="17"/>
  <c r="H47" i="17"/>
  <c r="B47" i="17"/>
  <c r="I46" i="17"/>
  <c r="I67" i="17" s="1"/>
  <c r="H46" i="17"/>
  <c r="H67" i="17" s="1"/>
  <c r="B46" i="17"/>
  <c r="G54" i="17" s="1"/>
  <c r="B45" i="17"/>
  <c r="B44" i="17"/>
  <c r="I43" i="17"/>
  <c r="H43" i="17"/>
  <c r="B43" i="17"/>
  <c r="I42" i="17"/>
  <c r="H42" i="17"/>
  <c r="B42" i="17"/>
  <c r="E45" i="17" s="1"/>
  <c r="G41" i="17"/>
  <c r="J41" i="17" s="1"/>
  <c r="B41" i="17"/>
  <c r="G40" i="17"/>
  <c r="B40" i="17"/>
  <c r="G39" i="17"/>
  <c r="B39" i="17"/>
  <c r="G38" i="17"/>
  <c r="B38" i="17"/>
  <c r="G37" i="17"/>
  <c r="B37" i="17"/>
  <c r="G36" i="17"/>
  <c r="J40" i="17" s="1"/>
  <c r="B36" i="17"/>
  <c r="E40" i="17" s="1"/>
  <c r="G35" i="17"/>
  <c r="B35" i="17"/>
  <c r="G34" i="17"/>
  <c r="B34" i="17"/>
  <c r="G33" i="17"/>
  <c r="B33" i="17"/>
  <c r="G32" i="17"/>
  <c r="B32" i="17"/>
  <c r="G31" i="17"/>
  <c r="J35" i="17" s="1"/>
  <c r="B31" i="17"/>
  <c r="E35" i="17" s="1"/>
  <c r="G30" i="17"/>
  <c r="J30" i="17" s="1"/>
  <c r="E30" i="17"/>
  <c r="B30" i="17"/>
  <c r="G29" i="17"/>
  <c r="B29" i="17"/>
  <c r="G28" i="17"/>
  <c r="B28" i="17"/>
  <c r="G27" i="17"/>
  <c r="B27" i="17"/>
  <c r="G26" i="17"/>
  <c r="B26" i="17"/>
  <c r="G25" i="17"/>
  <c r="B25" i="17"/>
  <c r="G24" i="17"/>
  <c r="B24" i="17"/>
  <c r="G23" i="17"/>
  <c r="B23" i="17"/>
  <c r="G22" i="17"/>
  <c r="B22" i="17"/>
  <c r="G21" i="17"/>
  <c r="J25" i="17" s="1"/>
  <c r="B21" i="17"/>
  <c r="G49" i="17" s="1"/>
  <c r="G20" i="17"/>
  <c r="B20" i="17"/>
  <c r="G19" i="17"/>
  <c r="B19" i="17"/>
  <c r="E20" i="17" s="1"/>
  <c r="G18" i="17"/>
  <c r="J20" i="17" s="1"/>
  <c r="B18" i="17"/>
  <c r="G17" i="17"/>
  <c r="G61" i="17" s="1"/>
  <c r="B17" i="17"/>
  <c r="G16" i="17"/>
  <c r="B16" i="17"/>
  <c r="G48" i="17" s="1"/>
  <c r="G15" i="17"/>
  <c r="B15" i="17"/>
  <c r="G14" i="17"/>
  <c r="B14" i="17"/>
  <c r="G13" i="17"/>
  <c r="B13" i="17"/>
  <c r="G12" i="17"/>
  <c r="B12" i="17"/>
  <c r="G11" i="17"/>
  <c r="G60" i="17" s="1"/>
  <c r="B11" i="17"/>
  <c r="B71" i="17" s="1"/>
  <c r="G10" i="17"/>
  <c r="B10" i="17"/>
  <c r="G9" i="17"/>
  <c r="B9" i="17"/>
  <c r="G8" i="17"/>
  <c r="B8" i="17"/>
  <c r="G7" i="17"/>
  <c r="B7" i="17"/>
  <c r="G46" i="17" s="1"/>
  <c r="G6" i="17"/>
  <c r="J10" i="17" s="1"/>
  <c r="B6" i="17"/>
  <c r="E10" i="17" l="1"/>
  <c r="G53" i="17"/>
  <c r="G64" i="17"/>
  <c r="G51" i="17"/>
  <c r="G66" i="17"/>
  <c r="G47" i="17"/>
  <c r="G67" i="17" s="1"/>
  <c r="J15" i="17"/>
  <c r="G57" i="17"/>
  <c r="E55" i="17"/>
  <c r="G59" i="17"/>
  <c r="E25" i="17"/>
  <c r="E15" i="17"/>
  <c r="G62" i="17"/>
  <c r="G42" i="17"/>
  <c r="G43" i="17" s="1"/>
  <c r="C71" i="15" l="1"/>
  <c r="D71" i="15" l="1"/>
  <c r="J41" i="15"/>
  <c r="J40" i="15" l="1"/>
  <c r="J35" i="15"/>
  <c r="J30" i="15"/>
  <c r="J25" i="15"/>
  <c r="J20" i="15"/>
  <c r="J15" i="15"/>
  <c r="J10" i="15"/>
  <c r="B71" i="15"/>
</calcChain>
</file>

<file path=xl/sharedStrings.xml><?xml version="1.0" encoding="utf-8"?>
<sst xmlns="http://schemas.openxmlformats.org/spreadsheetml/2006/main" count="614" uniqueCount="72">
  <si>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</si>
  <si>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</si>
  <si>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</si>
  <si>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</si>
  <si>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</si>
  <si>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</si>
  <si>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</si>
  <si>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</si>
  <si>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</si>
  <si>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</si>
  <si>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</si>
  <si>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</si>
  <si>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</si>
  <si>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</si>
  <si>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</si>
  <si>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年齢</t>
    <rPh sb="0" eb="2">
      <t>ネンレイ</t>
    </rPh>
    <phoneticPr fontId="6"/>
  </si>
  <si>
    <t>総数</t>
    <rPh sb="0" eb="2">
      <t>ソウスウ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</si>
  <si>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</si>
  <si>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</si>
  <si>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０</t>
  </si>
  <si>
    <t>１</t>
  </si>
  <si>
    <t>２</t>
  </si>
  <si>
    <t>３</t>
  </si>
  <si>
    <t>４</t>
  </si>
  <si>
    <t>５</t>
  </si>
  <si>
    <t>６</t>
  </si>
  <si>
    <t>７</t>
  </si>
  <si>
    <t>８</t>
  </si>
  <si>
    <t>９</t>
  </si>
  <si>
    <t>85～89</t>
    <phoneticPr fontId="5"/>
  </si>
  <si>
    <t>90～94</t>
    <phoneticPr fontId="5"/>
  </si>
  <si>
    <t>100以上</t>
    <rPh sb="3" eb="5">
      <t>イジョウ</t>
    </rPh>
    <phoneticPr fontId="5"/>
  </si>
  <si>
    <t>50～54</t>
    <phoneticPr fontId="8"/>
  </si>
  <si>
    <t>０～４</t>
    <phoneticPr fontId="8"/>
  </si>
  <si>
    <t>【各歳】</t>
    <rPh sb="1" eb="2">
      <t>カク</t>
    </rPh>
    <rPh sb="2" eb="3">
      <t>サイ</t>
    </rPh>
    <phoneticPr fontId="5"/>
  </si>
  <si>
    <t>【５歳階級】</t>
    <rPh sb="2" eb="3">
      <t>サイ</t>
    </rPh>
    <rPh sb="3" eb="5">
      <t>カイキュウ</t>
    </rPh>
    <phoneticPr fontId="5"/>
  </si>
  <si>
    <t>基準日</t>
    <rPh sb="0" eb="3">
      <t>キジュンビ</t>
    </rPh>
    <phoneticPr fontId="5"/>
  </si>
  <si>
    <t>年齢区分</t>
    <rPh sb="0" eb="2">
      <t>ネンレイ</t>
    </rPh>
    <rPh sb="2" eb="4">
      <t>クブン</t>
    </rPh>
    <phoneticPr fontId="6"/>
  </si>
  <si>
    <t>95～99</t>
    <phoneticPr fontId="5"/>
  </si>
  <si>
    <t>住民基本台帳登録人口（各歳・５歳階級）</t>
    <rPh sb="11" eb="12">
      <t>カク</t>
    </rPh>
    <rPh sb="12" eb="13">
      <t>サイ</t>
    </rPh>
    <rPh sb="15" eb="16">
      <t>サイ</t>
    </rPh>
    <rPh sb="16" eb="18">
      <t>カイキュウ</t>
    </rPh>
    <phoneticPr fontId="5"/>
  </si>
  <si>
    <t>月末現在</t>
    <rPh sb="0" eb="1">
      <t>ガツ</t>
    </rPh>
    <rPh sb="1" eb="2">
      <t>マツ</t>
    </rPh>
    <rPh sb="2" eb="4">
      <t>ゲンザイ</t>
    </rPh>
    <phoneticPr fontId="5"/>
  </si>
  <si>
    <t>合計</t>
    <rPh sb="0" eb="2">
      <t>ゴウケイ</t>
    </rPh>
    <phoneticPr fontId="8"/>
  </si>
  <si>
    <t>100以上</t>
  </si>
  <si>
    <t>合計</t>
  </si>
  <si>
    <t>【５歳階級】</t>
  </si>
  <si>
    <t>年齢区分</t>
  </si>
  <si>
    <t>総数</t>
  </si>
  <si>
    <t>男</t>
  </si>
  <si>
    <t>女</t>
  </si>
  <si>
    <t>０～４</t>
  </si>
  <si>
    <t>50～54</t>
  </si>
  <si>
    <t>85～89</t>
  </si>
  <si>
    <t>90～94</t>
  </si>
  <si>
    <t>95～99</t>
  </si>
  <si>
    <t>住民基本台帳登録人口（各歳・５歳階級）</t>
  </si>
  <si>
    <t>基準日</t>
  </si>
  <si>
    <t>月末現在</t>
  </si>
  <si>
    <t>【各歳】</t>
  </si>
  <si>
    <t>年齢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</si>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</sst>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5" x14ac:knownFonts="1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HGｺﾞｼｯｸM"/>
      <family val="3"/>
      <charset val="128"/>
    </font>
    <font>
      <sz val="6"/>
      <name val="ＭＳ Ｐ明朝"/>
      <family val="1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109">
    <xf numFmtId="0" fontId="0" fillId="0" borderId="0" xfId="0">
      <alignment vertical="center"/>
    </xf>
    <xf numFmtId="0" fontId="13" fillId="2" borderId="0" xfId="0" applyFont="1" applyFill="1">
      <alignment vertical="center"/>
    </xf>
    <xf numFmtId="0" fontId="14" fillId="2" borderId="0" xfId="2" applyFont="1" applyFill="1" applyBorder="1" applyAlignment="1">
      <alignment horizontal="left" vertical="center"/>
    </xf>
    <xf numFmtId="0" fontId="15" fillId="2" borderId="0" xfId="0" applyFont="1" applyFill="1">
      <alignment vertical="center"/>
    </xf>
    <xf numFmtId="0" fontId="18" fillId="2" borderId="0" xfId="0" applyFont="1" applyFill="1">
      <alignment vertical="center"/>
    </xf>
    <xf numFmtId="38" fontId="17" fillId="2" borderId="16" xfId="1" applyNumberFormat="1" applyFont="1" applyFill="1" applyBorder="1" applyAlignment="1">
      <alignment horizontal="center" vertical="center"/>
    </xf>
    <xf numFmtId="38" fontId="17" fillId="2" borderId="17" xfId="1" applyNumberFormat="1" applyFont="1" applyFill="1" applyBorder="1" applyAlignment="1">
      <alignment horizontal="center" vertical="center"/>
    </xf>
    <xf numFmtId="38" fontId="17" fillId="2" borderId="18" xfId="1" applyNumberFormat="1" applyFont="1" applyFill="1" applyBorder="1" applyAlignment="1">
      <alignment horizontal="center" vertical="center"/>
    </xf>
    <xf numFmtId="38" fontId="17" fillId="2" borderId="22" xfId="1" applyNumberFormat="1" applyFont="1" applyFill="1" applyBorder="1" applyAlignment="1">
      <alignment horizontal="center" vertical="center"/>
    </xf>
    <xf numFmtId="38" fontId="17" fillId="2" borderId="23" xfId="1" applyNumberFormat="1" applyFont="1" applyFill="1" applyBorder="1" applyAlignment="1">
      <alignment horizontal="center" vertical="center"/>
    </xf>
    <xf numFmtId="38" fontId="17" fillId="2" borderId="24" xfId="1" applyNumberFormat="1" applyFont="1" applyFill="1" applyBorder="1" applyAlignment="1">
      <alignment horizontal="center" vertical="center"/>
    </xf>
    <xf numFmtId="38" fontId="17" fillId="2" borderId="1" xfId="1" quotePrefix="1" applyFont="1" applyFill="1" applyBorder="1" applyAlignment="1">
      <alignment horizontal="center"/>
    </xf>
    <xf numFmtId="178" fontId="17" fillId="3" borderId="2" xfId="1" applyNumberFormat="1" applyFont="1" applyFill="1" applyBorder="1" applyAlignment="1"/>
    <xf numFmtId="178" fontId="17" fillId="3" borderId="3" xfId="1" applyNumberFormat="1" applyFont="1" applyFill="1" applyBorder="1" applyAlignment="1"/>
    <xf numFmtId="38" fontId="17" fillId="2" borderId="19" xfId="1" applyFont="1" applyFill="1" applyBorder="1" applyAlignment="1">
      <alignment horizontal="center"/>
    </xf>
    <xf numFmtId="178" fontId="17" fillId="3" borderId="20" xfId="1" applyNumberFormat="1" applyFont="1" applyFill="1" applyBorder="1" applyAlignment="1"/>
    <xf numFmtId="178" fontId="17" fillId="3" borderId="21" xfId="1" applyNumberFormat="1" applyFont="1" applyFill="1" applyBorder="1" applyAlignment="1"/>
    <xf numFmtId="38" fontId="17" fillId="2" borderId="4" xfId="1" quotePrefix="1" applyFont="1" applyFill="1" applyBorder="1" applyAlignment="1">
      <alignment horizontal="center"/>
    </xf>
    <xf numFmtId="178" fontId="17" fillId="3" borderId="5" xfId="1" applyNumberFormat="1" applyFont="1" applyFill="1" applyBorder="1" applyAlignment="1"/>
    <xf numFmtId="178" fontId="17" fillId="3" borderId="6" xfId="1" applyNumberFormat="1" applyFont="1" applyFill="1" applyBorder="1" applyAlignment="1"/>
    <xf numFmtId="38" fontId="17" fillId="2" borderId="4" xfId="1" applyFont="1" applyFill="1" applyBorder="1" applyAlignment="1">
      <alignment horizontal="center"/>
    </xf>
    <xf numFmtId="38" fontId="17" fillId="2" borderId="10" xfId="1" quotePrefix="1" applyFont="1" applyFill="1" applyBorder="1" applyAlignment="1">
      <alignment horizontal="center"/>
    </xf>
    <xf numFmtId="178" fontId="17" fillId="3" borderId="11" xfId="1" applyNumberFormat="1" applyFont="1" applyFill="1" applyBorder="1" applyAlignment="1"/>
    <xf numFmtId="178" fontId="17" fillId="3" borderId="12" xfId="1" applyNumberFormat="1" applyFont="1" applyFill="1" applyBorder="1" applyAlignment="1"/>
    <xf numFmtId="38" fontId="17" fillId="2" borderId="7" xfId="1" applyFont="1" applyFill="1" applyBorder="1" applyAlignment="1">
      <alignment horizontal="center"/>
    </xf>
    <xf numFmtId="178" fontId="17" fillId="3" borderId="8" xfId="1" applyNumberFormat="1" applyFont="1" applyFill="1" applyBorder="1" applyAlignment="1"/>
    <xf numFmtId="178" fontId="17" fillId="3" borderId="9" xfId="1" applyNumberFormat="1" applyFont="1" applyFill="1" applyBorder="1" applyAlignment="1"/>
    <xf numFmtId="38" fontId="17" fillId="2" borderId="1" xfId="1" applyFont="1" applyFill="1" applyBorder="1" applyAlignment="1">
      <alignment horizontal="center"/>
    </xf>
    <xf numFmtId="38" fontId="17" fillId="2" borderId="7" xfId="1" quotePrefix="1" applyFont="1" applyFill="1" applyBorder="1" applyAlignment="1">
      <alignment horizontal="center"/>
    </xf>
    <xf numFmtId="38" fontId="17" fillId="2" borderId="19" xfId="1" quotePrefix="1" applyFont="1" applyFill="1" applyBorder="1" applyAlignment="1">
      <alignment horizontal="center"/>
    </xf>
    <xf numFmtId="38" fontId="17" fillId="2" borderId="10" xfId="1" applyFont="1" applyFill="1" applyBorder="1" applyAlignment="1">
      <alignment horizontal="center"/>
    </xf>
    <xf numFmtId="38" fontId="16" fillId="2" borderId="13" xfId="1" applyFont="1" applyFill="1" applyBorder="1" applyAlignment="1">
      <alignment horizontal="center"/>
    </xf>
    <xf numFmtId="38" fontId="17" fillId="2" borderId="1" xfId="1" applyNumberFormat="1" applyFont="1" applyFill="1" applyBorder="1" applyAlignment="1">
      <alignment horizontal="center" vertical="center"/>
    </xf>
    <xf numFmtId="38" fontId="17" fillId="2" borderId="2" xfId="1" applyNumberFormat="1" applyFont="1" applyFill="1" applyBorder="1" applyAlignment="1">
      <alignment horizontal="center" vertical="center"/>
    </xf>
    <xf numFmtId="38" fontId="17" fillId="2" borderId="3" xfId="1" applyNumberFormat="1" applyFont="1" applyFill="1" applyBorder="1" applyAlignment="1">
      <alignment horizontal="center" vertical="center"/>
    </xf>
    <xf numFmtId="0" fontId="15" fillId="2" borderId="25" xfId="0" applyFont="1" applyFill="1" applyBorder="1">
      <alignment vertical="center"/>
    </xf>
    <xf numFmtId="178" fontId="17" fillId="3" borderId="28" xfId="1" applyNumberFormat="1" applyFont="1" applyFill="1" applyBorder="1" applyAlignment="1"/>
    <xf numFmtId="178" fontId="17" fillId="3" borderId="29" xfId="1" applyNumberFormat="1" applyFont="1" applyFill="1" applyBorder="1" applyAlignment="1"/>
    <xf numFmtId="178" fontId="17" fillId="3" borderId="23" xfId="1" applyNumberFormat="1" applyFont="1" applyFill="1" applyBorder="1" applyAlignment="1"/>
    <xf numFmtId="178" fontId="17" fillId="3" borderId="24" xfId="1" applyNumberFormat="1" applyFont="1" applyFill="1" applyBorder="1" applyAlignment="1"/>
    <xf numFmtId="38" fontId="17" fillId="2" borderId="22" xfId="1" applyFont="1" applyFill="1" applyBorder="1" applyAlignment="1">
      <alignment horizontal="center"/>
    </xf>
    <xf numFmtId="38" fontId="17" fillId="2" borderId="27" xfId="1" applyFont="1" applyFill="1" applyBorder="1" applyAlignment="1">
      <alignment horizontal="center"/>
    </xf>
    <xf numFmtId="0" fontId="15" fillId="2" borderId="30" xfId="0" applyNumberFormat="1" applyFont="1" applyFill="1" applyBorder="1" applyAlignment="1">
      <alignment horizontal="center" vertical="center" shrinkToFit="1"/>
    </xf>
    <xf numFmtId="0" fontId="19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180" fontId="20" fillId="3" borderId="14" xfId="1" applyNumberFormat="1" applyFont="1" applyFill="1" applyBorder="1" applyAlignment="1"/>
    <xf numFmtId="180" fontId="20" fillId="3" borderId="15" xfId="1" applyNumberFormat="1" applyFont="1" applyFill="1" applyBorder="1" applyAlignment="1"/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38" fontId="11" fillId="0" borderId="0" xfId="1" applyFont="1" applyFill="1" applyAlignment="1">
      <alignment vertical="center"/>
    </xf>
    <xf numFmtId="0" fontId="14" fillId="0" borderId="0" xfId="2" applyFont="1" applyFill="1" applyBorder="1" applyAlignment="1">
      <alignment horizontal="left" vertical="center"/>
    </xf>
    <xf numFmtId="38" fontId="12" fillId="0" borderId="0" xfId="1" applyFont="1" applyFill="1" applyAlignment="1">
      <alignment vertical="center"/>
    </xf>
    <xf numFmtId="38" fontId="12" fillId="0" borderId="0" xfId="1" applyFont="1" applyFill="1" applyBorder="1" applyAlignment="1">
      <alignment vertical="center"/>
    </xf>
    <xf numFmtId="176" fontId="17" fillId="2" borderId="0" xfId="1" applyNumberFormat="1" applyFont="1" applyFill="1" applyAlignment="1">
      <alignment horizontal="right"/>
    </xf>
    <xf numFmtId="176" fontId="17" fillId="2" borderId="0" xfId="1" applyNumberFormat="1" applyFont="1" applyFill="1" applyBorder="1" applyAlignment="1">
      <alignment horizontal="right"/>
    </xf>
    <xf numFmtId="176" fontId="16" fillId="2" borderId="0" xfId="1" applyNumberFormat="1" applyFont="1" applyFill="1" applyBorder="1" applyAlignment="1"/>
    <xf numFmtId="38" fontId="17" fillId="2" borderId="0" xfId="1" applyFont="1" applyFill="1" applyBorder="1" applyAlignment="1">
      <alignment horizontal="right"/>
    </xf>
    <xf numFmtId="176" fontId="17" fillId="0" borderId="0" xfId="1" applyNumberFormat="1" applyFont="1" applyFill="1" applyAlignment="1">
      <alignment horizontal="right"/>
    </xf>
    <xf numFmtId="178" fontId="17" fillId="4" borderId="2" xfId="1" applyNumberFormat="1" applyFont="1" applyFill="1" applyBorder="1" applyAlignment="1"/>
    <xf numFmtId="176" fontId="22" fillId="0" borderId="0" xfId="1" applyNumberFormat="1" applyFont="1" applyFill="1" applyBorder="1" applyAlignment="1">
      <alignment horizontal="right"/>
    </xf>
    <xf numFmtId="178" fontId="17" fillId="4" borderId="5" xfId="1" applyNumberFormat="1" applyFont="1" applyFill="1" applyBorder="1" applyAlignment="1"/>
    <xf numFmtId="176" fontId="23" fillId="0" borderId="0" xfId="1" applyNumberFormat="1" applyFont="1" applyFill="1" applyBorder="1" applyAlignment="1"/>
    <xf numFmtId="178" fontId="17" fillId="4" borderId="11" xfId="1" applyNumberFormat="1" applyFont="1" applyFill="1" applyBorder="1" applyAlignment="1"/>
    <xf numFmtId="178" fontId="17" fillId="4" borderId="8" xfId="1" applyNumberFormat="1" applyFont="1" applyFill="1" applyBorder="1" applyAlignment="1"/>
    <xf numFmtId="178" fontId="17" fillId="4" borderId="23" xfId="1" applyNumberFormat="1" applyFont="1" applyFill="1" applyBorder="1" applyAlignment="1"/>
    <xf numFmtId="180" fontId="20" fillId="4" borderId="14" xfId="1" applyNumberFormat="1" applyFont="1" applyFill="1" applyBorder="1" applyAlignment="1"/>
    <xf numFmtId="0" fontId="22" fillId="0" borderId="0" xfId="0" applyFont="1" applyFill="1">
      <alignment vertical="center"/>
    </xf>
    <xf numFmtId="178" fontId="22" fillId="0" borderId="0" xfId="0" applyNumberFormat="1" applyFont="1" applyFill="1">
      <alignment vertical="center"/>
    </xf>
    <xf numFmtId="0" fontId="18" fillId="0" borderId="0" xfId="0" applyFont="1" applyFill="1">
      <alignment vertical="center"/>
    </xf>
    <xf numFmtId="38" fontId="22" fillId="0" borderId="0" xfId="1" applyFont="1" applyFill="1" applyBorder="1" applyAlignment="1">
      <alignment horizontal="right"/>
    </xf>
    <xf numFmtId="0" fontId="22" fillId="2" borderId="0" xfId="0" applyFont="1" applyFill="1">
      <alignment vertical="center"/>
    </xf>
    <xf numFmtId="178" fontId="22" fillId="2" borderId="0" xfId="0" applyNumberFormat="1" applyFont="1" applyFill="1">
      <alignment vertical="center"/>
    </xf>
    <xf numFmtId="178" fontId="17" fillId="4" borderId="20" xfId="1" applyNumberFormat="1" applyFont="1" applyFill="1" applyBorder="1" applyAlignment="1"/>
    <xf numFmtId="178" fontId="17" fillId="4" borderId="28" xfId="1" applyNumberFormat="1" applyFont="1" applyFill="1" applyBorder="1" applyAlignment="1"/>
    <xf numFmtId="176" fontId="24" fillId="0" borderId="0" xfId="1" applyNumberFormat="1" applyFont="1" applyFill="1" applyAlignment="1">
      <alignment horizontal="right"/>
    </xf>
    <xf numFmtId="0" fontId="9" fillId="2" borderId="0" xfId="2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38" fontId="11" fillId="2" borderId="0" xfId="1" applyFont="1" applyFill="1" applyAlignment="1">
      <alignment vertical="center"/>
    </xf>
    <xf numFmtId="38" fontId="12" fillId="2" borderId="0" xfId="1" applyFont="1" applyFill="1" applyAlignment="1">
      <alignment vertical="center"/>
    </xf>
    <xf numFmtId="38" fontId="12" fillId="2" borderId="0" xfId="1" applyFont="1" applyFill="1" applyBorder="1" applyAlignment="1">
      <alignment vertical="center"/>
    </xf>
    <xf numFmtId="176" fontId="22" fillId="2" borderId="0" xfId="1" applyNumberFormat="1" applyFont="1" applyFill="1" applyBorder="1" applyAlignment="1">
      <alignment horizontal="right"/>
    </xf>
    <xf numFmtId="176" fontId="23" fillId="2" borderId="0" xfId="1" applyNumberFormat="1" applyFont="1" applyFill="1" applyBorder="1" applyAlignment="1"/>
    <xf numFmtId="38" fontId="17" fillId="4" borderId="2" xfId="1" applyNumberFormat="1" applyFont="1" applyFill="1" applyBorder="1" applyAlignment="1"/>
    <xf numFmtId="38" fontId="17" fillId="3" borderId="2" xfId="1" applyNumberFormat="1" applyFont="1" applyFill="1" applyBorder="1" applyAlignment="1"/>
    <xf numFmtId="38" fontId="17" fillId="3" borderId="3" xfId="1" applyNumberFormat="1" applyFont="1" applyFill="1" applyBorder="1" applyAlignment="1"/>
    <xf numFmtId="38" fontId="17" fillId="4" borderId="5" xfId="1" applyNumberFormat="1" applyFont="1" applyFill="1" applyBorder="1" applyAlignment="1"/>
    <xf numFmtId="38" fontId="17" fillId="3" borderId="5" xfId="1" applyNumberFormat="1" applyFont="1" applyFill="1" applyBorder="1" applyAlignment="1"/>
    <xf numFmtId="38" fontId="17" fillId="3" borderId="6" xfId="1" applyNumberFormat="1" applyFont="1" applyFill="1" applyBorder="1" applyAlignment="1"/>
    <xf numFmtId="38" fontId="17" fillId="4" borderId="11" xfId="1" applyNumberFormat="1" applyFont="1" applyFill="1" applyBorder="1" applyAlignment="1"/>
    <xf numFmtId="38" fontId="17" fillId="3" borderId="11" xfId="1" applyNumberFormat="1" applyFont="1" applyFill="1" applyBorder="1" applyAlignment="1"/>
    <xf numFmtId="38" fontId="17" fillId="3" borderId="12" xfId="1" applyNumberFormat="1" applyFont="1" applyFill="1" applyBorder="1" applyAlignment="1"/>
    <xf numFmtId="38" fontId="22" fillId="2" borderId="0" xfId="1" applyFont="1" applyFill="1" applyBorder="1" applyAlignment="1">
      <alignment horizontal="right"/>
    </xf>
    <xf numFmtId="38" fontId="17" fillId="4" borderId="8" xfId="1" applyNumberFormat="1" applyFont="1" applyFill="1" applyBorder="1" applyAlignment="1"/>
    <xf numFmtId="38" fontId="17" fillId="3" borderId="8" xfId="1" applyNumberFormat="1" applyFont="1" applyFill="1" applyBorder="1" applyAlignment="1"/>
    <xf numFmtId="38" fontId="17" fillId="3" borderId="9" xfId="1" applyNumberFormat="1" applyFont="1" applyFill="1" applyBorder="1" applyAlignment="1"/>
    <xf numFmtId="38" fontId="17" fillId="4" borderId="20" xfId="1" applyNumberFormat="1" applyFont="1" applyFill="1" applyBorder="1" applyAlignment="1"/>
    <xf numFmtId="38" fontId="17" fillId="3" borderId="20" xfId="1" applyNumberFormat="1" applyFont="1" applyFill="1" applyBorder="1" applyAlignment="1"/>
    <xf numFmtId="38" fontId="17" fillId="3" borderId="21" xfId="1" applyNumberFormat="1" applyFont="1" applyFill="1" applyBorder="1" applyAlignment="1"/>
    <xf numFmtId="38" fontId="17" fillId="4" borderId="28" xfId="1" applyNumberFormat="1" applyFont="1" applyFill="1" applyBorder="1" applyAlignment="1"/>
    <xf numFmtId="38" fontId="17" fillId="3" borderId="28" xfId="1" applyNumberFormat="1" applyFont="1" applyFill="1" applyBorder="1" applyAlignment="1"/>
    <xf numFmtId="38" fontId="17" fillId="3" borderId="29" xfId="1" applyNumberFormat="1" applyFont="1" applyFill="1" applyBorder="1" applyAlignment="1"/>
    <xf numFmtId="38" fontId="17" fillId="4" borderId="23" xfId="1" applyNumberFormat="1" applyFont="1" applyFill="1" applyBorder="1" applyAlignment="1"/>
    <xf numFmtId="38" fontId="17" fillId="3" borderId="23" xfId="1" applyNumberFormat="1" applyFont="1" applyFill="1" applyBorder="1" applyAlignment="1"/>
    <xf numFmtId="38" fontId="17" fillId="3" borderId="24" xfId="1" applyNumberFormat="1" applyFont="1" applyFill="1" applyBorder="1" applyAlignment="1"/>
    <xf numFmtId="38" fontId="22" fillId="2" borderId="0" xfId="0" applyNumberFormat="1" applyFont="1" applyFill="1">
      <alignment vertical="center"/>
    </xf>
    <xf numFmtId="0" fontId="1" fillId="0" borderId="0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5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603250</xdr:colOff>
      <xdr:row>2</xdr:row>
      <xdr:rowOff>0</xdr:rowOff>
    </xdr:from>
    <xdr:to>
      <xdr:col>7</xdr:col>
      <xdr:colOff>84667</xdr:colOff>
      <xdr:row>3</xdr:row>
      <xdr:rowOff>116417</xdr:rowOff>
    </xdr:to>
    <xdr:sp macro="" textlink="">
      <xdr:nvSpPr>
        <xdr:cNvPr id="2" name="テキスト ボックス 1"/>
        <xdr:cNvSpPr txBox="1"/>
      </xdr:nvSpPr>
      <xdr:spPr>
        <a:xfrm>
          <a:off x="4718050" y="552450"/>
          <a:ext cx="167217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593725</xdr:colOff>
      <xdr:row>1</xdr:row>
      <xdr:rowOff>285750</xdr:rowOff>
    </xdr:from>
    <xdr:to>
      <xdr:col>7</xdr:col>
      <xdr:colOff>152400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708525" y="523875"/>
          <a:ext cx="244475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593725</xdr:colOff>
      <xdr:row>1</xdr:row>
      <xdr:rowOff>285750</xdr:rowOff>
    </xdr:from>
    <xdr:to>
      <xdr:col>7</xdr:col>
      <xdr:colOff>152400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708525" y="523875"/>
          <a:ext cx="244475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593725</xdr:colOff>
      <xdr:row>1</xdr:row>
      <xdr:rowOff>285750</xdr:rowOff>
    </xdr:from>
    <xdr:to>
      <xdr:col>7</xdr:col>
      <xdr:colOff>152400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708525" y="523875"/>
          <a:ext cx="244475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3" name="テキスト ボックス 2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G46" sqref="G46:G67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4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5" t="s">
        <v>15</v>
      </c>
      <c r="B5" s="6" t="s">
        <v>16</v>
      </c>
      <c r="C5" s="6" t="s">
        <v>17</v>
      </c>
      <c r="D5" s="7" t="s">
        <v>18</v>
      </c>
      <c r="E5" s="55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11" t="s">
        <v>19</v>
      </c>
      <c r="B6" s="60">
        <v>386</v>
      </c>
      <c r="C6" s="12">
        <v>181</v>
      </c>
      <c r="D6" s="13">
        <v>205</v>
      </c>
      <c r="E6" s="56"/>
      <c r="F6" s="14">
        <v>65</v>
      </c>
      <c r="G6" s="74">
        <v>651</v>
      </c>
      <c r="H6" s="15">
        <v>301</v>
      </c>
      <c r="I6" s="16">
        <v>350</v>
      </c>
      <c r="J6" s="47"/>
      <c r="K6" s="47"/>
    </row>
    <row r="7" spans="1:11" x14ac:dyDescent="0.15">
      <c r="A7" s="17" t="s">
        <v>20</v>
      </c>
      <c r="B7" s="62">
        <v>405</v>
      </c>
      <c r="C7" s="18">
        <v>189</v>
      </c>
      <c r="D7" s="19">
        <v>216</v>
      </c>
      <c r="E7" s="56"/>
      <c r="F7" s="20">
        <v>66</v>
      </c>
      <c r="G7" s="62">
        <v>645</v>
      </c>
      <c r="H7" s="18">
        <v>316</v>
      </c>
      <c r="I7" s="19">
        <v>329</v>
      </c>
      <c r="J7" s="47"/>
      <c r="K7" s="47"/>
    </row>
    <row r="8" spans="1:11" x14ac:dyDescent="0.15">
      <c r="A8" s="17" t="s">
        <v>21</v>
      </c>
      <c r="B8" s="62">
        <v>398</v>
      </c>
      <c r="C8" s="18">
        <v>209</v>
      </c>
      <c r="D8" s="19">
        <v>189</v>
      </c>
      <c r="E8" s="57"/>
      <c r="F8" s="20">
        <v>67</v>
      </c>
      <c r="G8" s="62">
        <v>690</v>
      </c>
      <c r="H8" s="18">
        <v>333</v>
      </c>
      <c r="I8" s="19">
        <v>357</v>
      </c>
      <c r="J8" s="47"/>
      <c r="K8" s="47"/>
    </row>
    <row r="9" spans="1:11" x14ac:dyDescent="0.15">
      <c r="A9" s="17" t="s">
        <v>22</v>
      </c>
      <c r="B9" s="62">
        <v>436</v>
      </c>
      <c r="C9" s="18">
        <v>226</v>
      </c>
      <c r="D9" s="19">
        <v>210</v>
      </c>
      <c r="E9" s="56"/>
      <c r="F9" s="20">
        <v>68</v>
      </c>
      <c r="G9" s="62">
        <v>706</v>
      </c>
      <c r="H9" s="18">
        <v>330</v>
      </c>
      <c r="I9" s="19">
        <v>376</v>
      </c>
      <c r="J9" s="47"/>
      <c r="K9" s="47"/>
    </row>
    <row r="10" spans="1:11" ht="14.25" thickBot="1" x14ac:dyDescent="0.2">
      <c r="A10" s="21" t="s">
        <v>23</v>
      </c>
      <c r="B10" s="64">
        <v>423</v>
      </c>
      <c r="C10" s="22">
        <v>228</v>
      </c>
      <c r="D10" s="23">
        <v>195</v>
      </c>
      <c r="E10" s="56"/>
      <c r="F10" s="24">
        <v>69</v>
      </c>
      <c r="G10" s="65">
        <v>780</v>
      </c>
      <c r="H10" s="25">
        <v>364</v>
      </c>
      <c r="I10" s="26">
        <v>416</v>
      </c>
      <c r="J10" s="48">
        <f>G6+G7+G8+G9+G10</f>
        <v>3472</v>
      </c>
      <c r="K10" s="47"/>
    </row>
    <row r="11" spans="1:11" x14ac:dyDescent="0.15">
      <c r="A11" s="11" t="s">
        <v>24</v>
      </c>
      <c r="B11" s="60">
        <v>440</v>
      </c>
      <c r="C11" s="12">
        <v>230</v>
      </c>
      <c r="D11" s="13">
        <v>210</v>
      </c>
      <c r="E11" s="56"/>
      <c r="F11" s="27">
        <v>70</v>
      </c>
      <c r="G11" s="60">
        <v>830</v>
      </c>
      <c r="H11" s="12">
        <v>370</v>
      </c>
      <c r="I11" s="13">
        <v>460</v>
      </c>
      <c r="J11" s="47"/>
      <c r="K11" s="47"/>
    </row>
    <row r="12" spans="1:11" x14ac:dyDescent="0.15">
      <c r="A12" s="17" t="s">
        <v>25</v>
      </c>
      <c r="B12" s="62">
        <v>491</v>
      </c>
      <c r="C12" s="18">
        <v>257</v>
      </c>
      <c r="D12" s="19">
        <v>234</v>
      </c>
      <c r="E12" s="56"/>
      <c r="F12" s="20">
        <v>71</v>
      </c>
      <c r="G12" s="62">
        <v>900</v>
      </c>
      <c r="H12" s="18">
        <v>414</v>
      </c>
      <c r="I12" s="19">
        <v>486</v>
      </c>
      <c r="J12" s="47"/>
      <c r="K12" s="47"/>
    </row>
    <row r="13" spans="1:11" x14ac:dyDescent="0.15">
      <c r="A13" s="17" t="s">
        <v>26</v>
      </c>
      <c r="B13" s="62">
        <v>495</v>
      </c>
      <c r="C13" s="18">
        <v>256</v>
      </c>
      <c r="D13" s="19">
        <v>239</v>
      </c>
      <c r="E13" s="57"/>
      <c r="F13" s="20">
        <v>72</v>
      </c>
      <c r="G13" s="62">
        <v>988</v>
      </c>
      <c r="H13" s="18">
        <v>426</v>
      </c>
      <c r="I13" s="19">
        <v>562</v>
      </c>
      <c r="J13" s="47"/>
      <c r="K13" s="47"/>
    </row>
    <row r="14" spans="1:11" x14ac:dyDescent="0.15">
      <c r="A14" s="17" t="s">
        <v>27</v>
      </c>
      <c r="B14" s="62">
        <v>475</v>
      </c>
      <c r="C14" s="18">
        <v>261</v>
      </c>
      <c r="D14" s="19">
        <v>214</v>
      </c>
      <c r="E14" s="56"/>
      <c r="F14" s="20">
        <v>73</v>
      </c>
      <c r="G14" s="62">
        <v>1036</v>
      </c>
      <c r="H14" s="18">
        <v>494</v>
      </c>
      <c r="I14" s="19">
        <v>542</v>
      </c>
      <c r="J14" s="47"/>
      <c r="K14" s="47"/>
    </row>
    <row r="15" spans="1:11" ht="14.25" thickBot="1" x14ac:dyDescent="0.2">
      <c r="A15" s="28" t="s">
        <v>28</v>
      </c>
      <c r="B15" s="65">
        <v>505</v>
      </c>
      <c r="C15" s="25">
        <v>261</v>
      </c>
      <c r="D15" s="26">
        <v>244</v>
      </c>
      <c r="E15" s="56"/>
      <c r="F15" s="24">
        <v>74</v>
      </c>
      <c r="G15" s="65">
        <v>1086</v>
      </c>
      <c r="H15" s="25">
        <v>484</v>
      </c>
      <c r="I15" s="26">
        <v>602</v>
      </c>
      <c r="J15" s="48">
        <f>G11+G12+G13+G14+G15</f>
        <v>4840</v>
      </c>
      <c r="K15" s="47"/>
    </row>
    <row r="16" spans="1:11" x14ac:dyDescent="0.15">
      <c r="A16" s="29">
        <v>10</v>
      </c>
      <c r="B16" s="74">
        <v>542</v>
      </c>
      <c r="C16" s="15">
        <v>285</v>
      </c>
      <c r="D16" s="16">
        <v>257</v>
      </c>
      <c r="E16" s="56"/>
      <c r="F16" s="14">
        <v>75</v>
      </c>
      <c r="G16" s="74">
        <v>861</v>
      </c>
      <c r="H16" s="15">
        <v>396</v>
      </c>
      <c r="I16" s="16">
        <v>465</v>
      </c>
      <c r="J16" s="47"/>
      <c r="K16" s="47"/>
    </row>
    <row r="17" spans="1:11" x14ac:dyDescent="0.15">
      <c r="A17" s="17">
        <v>11</v>
      </c>
      <c r="B17" s="62">
        <v>560</v>
      </c>
      <c r="C17" s="18">
        <v>272</v>
      </c>
      <c r="D17" s="19">
        <v>288</v>
      </c>
      <c r="E17" s="56"/>
      <c r="F17" s="20">
        <v>76</v>
      </c>
      <c r="G17" s="62">
        <v>576</v>
      </c>
      <c r="H17" s="18">
        <v>250</v>
      </c>
      <c r="I17" s="19">
        <v>326</v>
      </c>
      <c r="J17" s="47"/>
      <c r="K17" s="47"/>
    </row>
    <row r="18" spans="1:11" x14ac:dyDescent="0.15">
      <c r="A18" s="17">
        <v>12</v>
      </c>
      <c r="B18" s="62">
        <v>578</v>
      </c>
      <c r="C18" s="18">
        <v>303</v>
      </c>
      <c r="D18" s="19">
        <v>275</v>
      </c>
      <c r="E18" s="57"/>
      <c r="F18" s="20">
        <v>77</v>
      </c>
      <c r="G18" s="62">
        <v>712</v>
      </c>
      <c r="H18" s="18">
        <v>320</v>
      </c>
      <c r="I18" s="19">
        <v>392</v>
      </c>
      <c r="J18" s="47"/>
      <c r="K18" s="47"/>
    </row>
    <row r="19" spans="1:11" x14ac:dyDescent="0.15">
      <c r="A19" s="17">
        <v>13</v>
      </c>
      <c r="B19" s="62">
        <v>570</v>
      </c>
      <c r="C19" s="18">
        <v>274</v>
      </c>
      <c r="D19" s="19">
        <v>296</v>
      </c>
      <c r="E19" s="56"/>
      <c r="F19" s="20">
        <v>78</v>
      </c>
      <c r="G19" s="62">
        <v>868</v>
      </c>
      <c r="H19" s="18">
        <v>399</v>
      </c>
      <c r="I19" s="19">
        <v>469</v>
      </c>
      <c r="J19" s="47"/>
      <c r="K19" s="47"/>
    </row>
    <row r="20" spans="1:11" ht="14.25" thickBot="1" x14ac:dyDescent="0.2">
      <c r="A20" s="28">
        <v>14</v>
      </c>
      <c r="B20" s="65">
        <v>583</v>
      </c>
      <c r="C20" s="25">
        <v>297</v>
      </c>
      <c r="D20" s="26">
        <v>286</v>
      </c>
      <c r="E20" s="56"/>
      <c r="F20" s="30">
        <v>79</v>
      </c>
      <c r="G20" s="64">
        <v>770</v>
      </c>
      <c r="H20" s="22">
        <v>336</v>
      </c>
      <c r="I20" s="23">
        <v>434</v>
      </c>
      <c r="J20" s="48">
        <f>G16+G17+G18+G19+G20</f>
        <v>3787</v>
      </c>
      <c r="K20" s="47"/>
    </row>
    <row r="21" spans="1:11" x14ac:dyDescent="0.15">
      <c r="A21" s="14">
        <v>15</v>
      </c>
      <c r="B21" s="74">
        <v>611</v>
      </c>
      <c r="C21" s="15">
        <v>320</v>
      </c>
      <c r="D21" s="16">
        <v>291</v>
      </c>
      <c r="E21" s="56"/>
      <c r="F21" s="27">
        <v>80</v>
      </c>
      <c r="G21" s="60">
        <v>745</v>
      </c>
      <c r="H21" s="12">
        <v>330</v>
      </c>
      <c r="I21" s="13">
        <v>415</v>
      </c>
      <c r="J21" s="47"/>
      <c r="K21" s="47"/>
    </row>
    <row r="22" spans="1:11" x14ac:dyDescent="0.15">
      <c r="A22" s="20">
        <v>16</v>
      </c>
      <c r="B22" s="62">
        <v>627</v>
      </c>
      <c r="C22" s="18">
        <v>326</v>
      </c>
      <c r="D22" s="19">
        <v>301</v>
      </c>
      <c r="E22" s="56"/>
      <c r="F22" s="20">
        <v>81</v>
      </c>
      <c r="G22" s="62">
        <v>684</v>
      </c>
      <c r="H22" s="18">
        <v>296</v>
      </c>
      <c r="I22" s="19">
        <v>388</v>
      </c>
      <c r="J22" s="47"/>
      <c r="K22" s="47"/>
    </row>
    <row r="23" spans="1:11" x14ac:dyDescent="0.15">
      <c r="A23" s="20">
        <v>17</v>
      </c>
      <c r="B23" s="62">
        <v>672</v>
      </c>
      <c r="C23" s="18">
        <v>325</v>
      </c>
      <c r="D23" s="19">
        <v>347</v>
      </c>
      <c r="E23" s="57"/>
      <c r="F23" s="20">
        <v>82</v>
      </c>
      <c r="G23" s="62">
        <v>551</v>
      </c>
      <c r="H23" s="18">
        <v>268</v>
      </c>
      <c r="I23" s="19">
        <v>283</v>
      </c>
      <c r="J23" s="47"/>
      <c r="K23" s="47"/>
    </row>
    <row r="24" spans="1:11" x14ac:dyDescent="0.15">
      <c r="A24" s="20">
        <v>18</v>
      </c>
      <c r="B24" s="62">
        <v>677</v>
      </c>
      <c r="C24" s="18">
        <v>329</v>
      </c>
      <c r="D24" s="19">
        <v>348</v>
      </c>
      <c r="E24" s="56"/>
      <c r="F24" s="20">
        <v>83</v>
      </c>
      <c r="G24" s="62">
        <v>460</v>
      </c>
      <c r="H24" s="18">
        <v>200</v>
      </c>
      <c r="I24" s="19">
        <v>260</v>
      </c>
      <c r="J24" s="47"/>
      <c r="K24" s="47"/>
    </row>
    <row r="25" spans="1:11" ht="14.25" thickBot="1" x14ac:dyDescent="0.2">
      <c r="A25" s="30">
        <v>19</v>
      </c>
      <c r="B25" s="64">
        <v>714</v>
      </c>
      <c r="C25" s="22">
        <v>354</v>
      </c>
      <c r="D25" s="23">
        <v>360</v>
      </c>
      <c r="E25" s="56"/>
      <c r="F25" s="24">
        <v>84</v>
      </c>
      <c r="G25" s="65">
        <v>467</v>
      </c>
      <c r="H25" s="25">
        <v>187</v>
      </c>
      <c r="I25" s="26">
        <v>280</v>
      </c>
      <c r="J25" s="48">
        <f>G21+G22+G23+G24+G25</f>
        <v>2907</v>
      </c>
      <c r="K25" s="47"/>
    </row>
    <row r="26" spans="1:11" x14ac:dyDescent="0.15">
      <c r="A26" s="27">
        <v>20</v>
      </c>
      <c r="B26" s="60">
        <v>710</v>
      </c>
      <c r="C26" s="12">
        <v>366</v>
      </c>
      <c r="D26" s="13">
        <v>344</v>
      </c>
      <c r="E26" s="56"/>
      <c r="F26" s="14">
        <v>85</v>
      </c>
      <c r="G26" s="74">
        <v>468</v>
      </c>
      <c r="H26" s="15">
        <v>182</v>
      </c>
      <c r="I26" s="16">
        <v>286</v>
      </c>
      <c r="J26" s="47"/>
      <c r="K26" s="47"/>
    </row>
    <row r="27" spans="1:11" x14ac:dyDescent="0.15">
      <c r="A27" s="20">
        <v>21</v>
      </c>
      <c r="B27" s="62">
        <v>711</v>
      </c>
      <c r="C27" s="18">
        <v>365</v>
      </c>
      <c r="D27" s="19">
        <v>346</v>
      </c>
      <c r="E27" s="56"/>
      <c r="F27" s="20">
        <v>86</v>
      </c>
      <c r="G27" s="62">
        <v>407</v>
      </c>
      <c r="H27" s="18">
        <v>154</v>
      </c>
      <c r="I27" s="19">
        <v>253</v>
      </c>
      <c r="J27" s="47"/>
      <c r="K27" s="47"/>
    </row>
    <row r="28" spans="1:11" x14ac:dyDescent="0.15">
      <c r="A28" s="20">
        <v>22</v>
      </c>
      <c r="B28" s="62">
        <v>684</v>
      </c>
      <c r="C28" s="18">
        <v>342</v>
      </c>
      <c r="D28" s="19">
        <v>342</v>
      </c>
      <c r="E28" s="57"/>
      <c r="F28" s="20">
        <v>87</v>
      </c>
      <c r="G28" s="62">
        <v>317</v>
      </c>
      <c r="H28" s="18">
        <v>115</v>
      </c>
      <c r="I28" s="19">
        <v>202</v>
      </c>
      <c r="J28" s="47"/>
      <c r="K28" s="47"/>
    </row>
    <row r="29" spans="1:11" x14ac:dyDescent="0.15">
      <c r="A29" s="20">
        <v>23</v>
      </c>
      <c r="B29" s="62">
        <v>650</v>
      </c>
      <c r="C29" s="18">
        <v>321</v>
      </c>
      <c r="D29" s="19">
        <v>329</v>
      </c>
      <c r="E29" s="56"/>
      <c r="F29" s="20">
        <v>88</v>
      </c>
      <c r="G29" s="62">
        <v>283</v>
      </c>
      <c r="H29" s="18">
        <v>97</v>
      </c>
      <c r="I29" s="19">
        <v>186</v>
      </c>
      <c r="J29" s="47"/>
      <c r="K29" s="47"/>
    </row>
    <row r="30" spans="1:11" ht="14.25" thickBot="1" x14ac:dyDescent="0.2">
      <c r="A30" s="24">
        <v>24</v>
      </c>
      <c r="B30" s="65">
        <v>644</v>
      </c>
      <c r="C30" s="25">
        <v>316</v>
      </c>
      <c r="D30" s="26">
        <v>328</v>
      </c>
      <c r="E30" s="56"/>
      <c r="F30" s="30">
        <v>89</v>
      </c>
      <c r="G30" s="64">
        <v>254</v>
      </c>
      <c r="H30" s="22">
        <v>82</v>
      </c>
      <c r="I30" s="23">
        <v>172</v>
      </c>
      <c r="J30" s="48">
        <f>G26+G27+G28+G29+G30</f>
        <v>1729</v>
      </c>
      <c r="K30" s="47"/>
    </row>
    <row r="31" spans="1:11" x14ac:dyDescent="0.15">
      <c r="A31" s="14">
        <v>25</v>
      </c>
      <c r="B31" s="74">
        <v>571</v>
      </c>
      <c r="C31" s="15">
        <v>294</v>
      </c>
      <c r="D31" s="16">
        <v>277</v>
      </c>
      <c r="E31" s="56"/>
      <c r="F31" s="27">
        <v>90</v>
      </c>
      <c r="G31" s="60">
        <v>210</v>
      </c>
      <c r="H31" s="12">
        <v>70</v>
      </c>
      <c r="I31" s="13">
        <v>140</v>
      </c>
      <c r="J31" s="47"/>
      <c r="K31" s="47"/>
    </row>
    <row r="32" spans="1:11" x14ac:dyDescent="0.15">
      <c r="A32" s="20">
        <v>26</v>
      </c>
      <c r="B32" s="62">
        <v>548</v>
      </c>
      <c r="C32" s="18">
        <v>285</v>
      </c>
      <c r="D32" s="19">
        <v>263</v>
      </c>
      <c r="E32" s="56"/>
      <c r="F32" s="20">
        <v>91</v>
      </c>
      <c r="G32" s="62">
        <v>176</v>
      </c>
      <c r="H32" s="18">
        <v>51</v>
      </c>
      <c r="I32" s="19">
        <v>125</v>
      </c>
      <c r="J32" s="47"/>
      <c r="K32" s="47"/>
    </row>
    <row r="33" spans="1:11" x14ac:dyDescent="0.15">
      <c r="A33" s="20">
        <v>27</v>
      </c>
      <c r="B33" s="62">
        <v>627</v>
      </c>
      <c r="C33" s="18">
        <v>345</v>
      </c>
      <c r="D33" s="19">
        <v>282</v>
      </c>
      <c r="E33" s="57"/>
      <c r="F33" s="20">
        <v>92</v>
      </c>
      <c r="G33" s="62">
        <v>147</v>
      </c>
      <c r="H33" s="18">
        <v>37</v>
      </c>
      <c r="I33" s="19">
        <v>110</v>
      </c>
      <c r="J33" s="47"/>
      <c r="K33" s="47"/>
    </row>
    <row r="34" spans="1:11" x14ac:dyDescent="0.15">
      <c r="A34" s="20">
        <v>28</v>
      </c>
      <c r="B34" s="62">
        <v>569</v>
      </c>
      <c r="C34" s="18">
        <v>286</v>
      </c>
      <c r="D34" s="19">
        <v>283</v>
      </c>
      <c r="E34" s="56"/>
      <c r="F34" s="20">
        <v>93</v>
      </c>
      <c r="G34" s="62">
        <v>114</v>
      </c>
      <c r="H34" s="18">
        <v>18</v>
      </c>
      <c r="I34" s="19">
        <v>96</v>
      </c>
      <c r="J34" s="47"/>
      <c r="K34" s="47"/>
    </row>
    <row r="35" spans="1:11" ht="14.25" thickBot="1" x14ac:dyDescent="0.2">
      <c r="A35" s="30">
        <v>29</v>
      </c>
      <c r="B35" s="64">
        <v>554</v>
      </c>
      <c r="C35" s="22">
        <v>316</v>
      </c>
      <c r="D35" s="23">
        <v>238</v>
      </c>
      <c r="E35" s="56"/>
      <c r="F35" s="24">
        <v>94</v>
      </c>
      <c r="G35" s="65">
        <v>88</v>
      </c>
      <c r="H35" s="25">
        <v>24</v>
      </c>
      <c r="I35" s="26">
        <v>64</v>
      </c>
      <c r="J35" s="48">
        <f>G31+G32+G33+G34+G35</f>
        <v>735</v>
      </c>
      <c r="K35" s="47"/>
    </row>
    <row r="36" spans="1:11" x14ac:dyDescent="0.15">
      <c r="A36" s="27">
        <v>30</v>
      </c>
      <c r="B36" s="60">
        <v>519</v>
      </c>
      <c r="C36" s="12">
        <v>283</v>
      </c>
      <c r="D36" s="13">
        <v>236</v>
      </c>
      <c r="E36" s="56"/>
      <c r="F36" s="14">
        <v>95</v>
      </c>
      <c r="G36" s="74">
        <v>60</v>
      </c>
      <c r="H36" s="15">
        <v>17</v>
      </c>
      <c r="I36" s="16">
        <v>43</v>
      </c>
      <c r="J36" s="47"/>
      <c r="K36" s="47"/>
    </row>
    <row r="37" spans="1:11" x14ac:dyDescent="0.15">
      <c r="A37" s="20">
        <v>31</v>
      </c>
      <c r="B37" s="62">
        <v>561</v>
      </c>
      <c r="C37" s="18">
        <v>278</v>
      </c>
      <c r="D37" s="19">
        <v>283</v>
      </c>
      <c r="E37" s="56"/>
      <c r="F37" s="20">
        <v>96</v>
      </c>
      <c r="G37" s="62">
        <v>47</v>
      </c>
      <c r="H37" s="18">
        <v>11</v>
      </c>
      <c r="I37" s="19">
        <v>36</v>
      </c>
      <c r="J37" s="47"/>
      <c r="K37" s="47"/>
    </row>
    <row r="38" spans="1:11" x14ac:dyDescent="0.15">
      <c r="A38" s="20">
        <v>32</v>
      </c>
      <c r="B38" s="62">
        <v>495</v>
      </c>
      <c r="C38" s="18">
        <v>239</v>
      </c>
      <c r="D38" s="19">
        <v>256</v>
      </c>
      <c r="E38" s="57"/>
      <c r="F38" s="20">
        <v>97</v>
      </c>
      <c r="G38" s="62">
        <v>41</v>
      </c>
      <c r="H38" s="18">
        <v>4</v>
      </c>
      <c r="I38" s="19">
        <v>37</v>
      </c>
      <c r="J38" s="47"/>
      <c r="K38" s="47"/>
    </row>
    <row r="39" spans="1:11" x14ac:dyDescent="0.15">
      <c r="A39" s="20">
        <v>33</v>
      </c>
      <c r="B39" s="62">
        <v>553</v>
      </c>
      <c r="C39" s="18">
        <v>300</v>
      </c>
      <c r="D39" s="19">
        <v>253</v>
      </c>
      <c r="E39" s="56"/>
      <c r="F39" s="20">
        <v>98</v>
      </c>
      <c r="G39" s="62">
        <v>22</v>
      </c>
      <c r="H39" s="18">
        <v>2</v>
      </c>
      <c r="I39" s="19">
        <v>20</v>
      </c>
      <c r="J39" s="47"/>
      <c r="K39" s="47"/>
    </row>
    <row r="40" spans="1:11" ht="14.25" thickBot="1" x14ac:dyDescent="0.2">
      <c r="A40" s="24">
        <v>34</v>
      </c>
      <c r="B40" s="65">
        <v>518</v>
      </c>
      <c r="C40" s="25">
        <v>248</v>
      </c>
      <c r="D40" s="26">
        <v>270</v>
      </c>
      <c r="E40" s="56"/>
      <c r="F40" s="24">
        <v>99</v>
      </c>
      <c r="G40" s="65">
        <v>12</v>
      </c>
      <c r="H40" s="25">
        <v>1</v>
      </c>
      <c r="I40" s="26">
        <v>11</v>
      </c>
      <c r="J40" s="48">
        <f>G36+G37+G38+G39+G40</f>
        <v>182</v>
      </c>
      <c r="K40" s="47"/>
    </row>
    <row r="41" spans="1:11" ht="14.25" thickBot="1" x14ac:dyDescent="0.2">
      <c r="A41" s="14">
        <v>35</v>
      </c>
      <c r="B41" s="74">
        <v>571</v>
      </c>
      <c r="C41" s="15">
        <v>290</v>
      </c>
      <c r="D41" s="16">
        <v>281</v>
      </c>
      <c r="E41" s="56"/>
      <c r="F41" s="40" t="s">
        <v>31</v>
      </c>
      <c r="G41" s="66">
        <v>30</v>
      </c>
      <c r="H41" s="38">
        <v>0</v>
      </c>
      <c r="I41" s="39">
        <v>30</v>
      </c>
      <c r="J41" s="48">
        <f>G41</f>
        <v>30</v>
      </c>
      <c r="K41" s="47"/>
    </row>
    <row r="42" spans="1:11" ht="15" thickTop="1" thickBot="1" x14ac:dyDescent="0.2">
      <c r="A42" s="20">
        <v>36</v>
      </c>
      <c r="B42" s="62">
        <v>560</v>
      </c>
      <c r="C42" s="18">
        <v>276</v>
      </c>
      <c r="D42" s="19">
        <v>284</v>
      </c>
      <c r="E42" s="56"/>
      <c r="F42" s="31" t="s">
        <v>41</v>
      </c>
      <c r="G42" s="67">
        <v>60004</v>
      </c>
      <c r="H42" s="45">
        <v>28978</v>
      </c>
      <c r="I42" s="46">
        <v>31026</v>
      </c>
      <c r="J42" s="47"/>
      <c r="K42" s="47"/>
    </row>
    <row r="43" spans="1:11" x14ac:dyDescent="0.15">
      <c r="A43" s="20">
        <v>37</v>
      </c>
      <c r="B43" s="62">
        <v>572</v>
      </c>
      <c r="C43" s="18">
        <v>280</v>
      </c>
      <c r="D43" s="19">
        <v>292</v>
      </c>
      <c r="E43" s="57"/>
      <c r="F43" s="4"/>
      <c r="G43" s="4"/>
      <c r="H43" s="4"/>
      <c r="I43" s="4"/>
      <c r="J43" s="47"/>
      <c r="K43" s="47"/>
    </row>
    <row r="44" spans="1:11" ht="14.25" thickBot="1" x14ac:dyDescent="0.2">
      <c r="A44" s="20">
        <v>38</v>
      </c>
      <c r="B44" s="62">
        <v>601</v>
      </c>
      <c r="C44" s="18">
        <v>313</v>
      </c>
      <c r="D44" s="19">
        <v>288</v>
      </c>
      <c r="E44" s="56"/>
      <c r="F44" s="2" t="s">
        <v>35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4">
        <v>598</v>
      </c>
      <c r="C45" s="22">
        <v>289</v>
      </c>
      <c r="D45" s="23">
        <v>309</v>
      </c>
      <c r="E45" s="56"/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621</v>
      </c>
      <c r="C46" s="12">
        <v>312</v>
      </c>
      <c r="D46" s="13">
        <v>309</v>
      </c>
      <c r="E46" s="56"/>
      <c r="F46" s="27" t="s">
        <v>33</v>
      </c>
      <c r="G46" s="60">
        <v>2048</v>
      </c>
      <c r="H46" s="12">
        <v>1033</v>
      </c>
      <c r="I46" s="13">
        <v>1015</v>
      </c>
      <c r="J46" s="47"/>
      <c r="K46" s="47"/>
    </row>
    <row r="47" spans="1:11" x14ac:dyDescent="0.15">
      <c r="A47" s="20">
        <v>41</v>
      </c>
      <c r="B47" s="62">
        <v>694</v>
      </c>
      <c r="C47" s="18">
        <v>331</v>
      </c>
      <c r="D47" s="19">
        <v>363</v>
      </c>
      <c r="E47" s="56"/>
      <c r="F47" s="20" t="s">
        <v>0</v>
      </c>
      <c r="G47" s="62">
        <v>2406</v>
      </c>
      <c r="H47" s="18">
        <v>1265</v>
      </c>
      <c r="I47" s="19">
        <v>1141</v>
      </c>
      <c r="J47" s="47"/>
      <c r="K47" s="47"/>
    </row>
    <row r="48" spans="1:11" x14ac:dyDescent="0.15">
      <c r="A48" s="20">
        <v>42</v>
      </c>
      <c r="B48" s="62">
        <v>646</v>
      </c>
      <c r="C48" s="18">
        <v>346</v>
      </c>
      <c r="D48" s="19">
        <v>300</v>
      </c>
      <c r="E48" s="57"/>
      <c r="F48" s="20" t="s">
        <v>1</v>
      </c>
      <c r="G48" s="62">
        <v>2833</v>
      </c>
      <c r="H48" s="18">
        <v>1431</v>
      </c>
      <c r="I48" s="19">
        <v>1402</v>
      </c>
      <c r="J48" s="47"/>
      <c r="K48" s="47"/>
    </row>
    <row r="49" spans="1:11" x14ac:dyDescent="0.15">
      <c r="A49" s="20">
        <v>43</v>
      </c>
      <c r="B49" s="62">
        <v>682</v>
      </c>
      <c r="C49" s="18">
        <v>352</v>
      </c>
      <c r="D49" s="19">
        <v>330</v>
      </c>
      <c r="E49" s="56"/>
      <c r="F49" s="20" t="s">
        <v>2</v>
      </c>
      <c r="G49" s="62">
        <v>3301</v>
      </c>
      <c r="H49" s="18">
        <v>1654</v>
      </c>
      <c r="I49" s="19">
        <v>1647</v>
      </c>
      <c r="J49" s="47"/>
      <c r="K49" s="47"/>
    </row>
    <row r="50" spans="1:11" ht="14.25" thickBot="1" x14ac:dyDescent="0.2">
      <c r="A50" s="24">
        <v>44</v>
      </c>
      <c r="B50" s="65">
        <v>749</v>
      </c>
      <c r="C50" s="25">
        <v>375</v>
      </c>
      <c r="D50" s="26">
        <v>374</v>
      </c>
      <c r="E50" s="56"/>
      <c r="F50" s="30" t="s">
        <v>3</v>
      </c>
      <c r="G50" s="64">
        <v>3399</v>
      </c>
      <c r="H50" s="22">
        <v>1710</v>
      </c>
      <c r="I50" s="23">
        <v>1689</v>
      </c>
      <c r="J50" s="47"/>
      <c r="K50" s="47"/>
    </row>
    <row r="51" spans="1:11" x14ac:dyDescent="0.15">
      <c r="A51" s="27">
        <v>45</v>
      </c>
      <c r="B51" s="60">
        <v>794</v>
      </c>
      <c r="C51" s="12">
        <v>412</v>
      </c>
      <c r="D51" s="13">
        <v>382</v>
      </c>
      <c r="E51" s="56"/>
      <c r="F51" s="27" t="s">
        <v>4</v>
      </c>
      <c r="G51" s="60">
        <v>2869</v>
      </c>
      <c r="H51" s="12">
        <v>1526</v>
      </c>
      <c r="I51" s="13">
        <v>1343</v>
      </c>
      <c r="J51" s="47"/>
      <c r="K51" s="47"/>
    </row>
    <row r="52" spans="1:11" x14ac:dyDescent="0.15">
      <c r="A52" s="20">
        <v>46</v>
      </c>
      <c r="B52" s="62">
        <v>940</v>
      </c>
      <c r="C52" s="18">
        <v>455</v>
      </c>
      <c r="D52" s="19">
        <v>485</v>
      </c>
      <c r="E52" s="56"/>
      <c r="F52" s="20" t="s">
        <v>5</v>
      </c>
      <c r="G52" s="62">
        <v>2646</v>
      </c>
      <c r="H52" s="18">
        <v>1348</v>
      </c>
      <c r="I52" s="19">
        <v>1298</v>
      </c>
      <c r="J52" s="47"/>
      <c r="K52" s="47"/>
    </row>
    <row r="53" spans="1:11" x14ac:dyDescent="0.15">
      <c r="A53" s="20">
        <v>47</v>
      </c>
      <c r="B53" s="62">
        <v>913</v>
      </c>
      <c r="C53" s="18">
        <v>445</v>
      </c>
      <c r="D53" s="19">
        <v>468</v>
      </c>
      <c r="E53" s="58"/>
      <c r="F53" s="20" t="s">
        <v>6</v>
      </c>
      <c r="G53" s="62">
        <v>2902</v>
      </c>
      <c r="H53" s="18">
        <v>1448</v>
      </c>
      <c r="I53" s="19">
        <v>1454</v>
      </c>
      <c r="J53" s="47"/>
      <c r="K53" s="47"/>
    </row>
    <row r="54" spans="1:11" x14ac:dyDescent="0.15">
      <c r="A54" s="20">
        <v>48</v>
      </c>
      <c r="B54" s="62">
        <v>966</v>
      </c>
      <c r="C54" s="18">
        <v>461</v>
      </c>
      <c r="D54" s="19">
        <v>505</v>
      </c>
      <c r="E54" s="58"/>
      <c r="F54" s="20" t="s">
        <v>7</v>
      </c>
      <c r="G54" s="62">
        <v>3392</v>
      </c>
      <c r="H54" s="18">
        <v>1716</v>
      </c>
      <c r="I54" s="19">
        <v>1676</v>
      </c>
      <c r="J54" s="47"/>
      <c r="K54" s="47"/>
    </row>
    <row r="55" spans="1:11" ht="14.25" thickBot="1" x14ac:dyDescent="0.2">
      <c r="A55" s="24">
        <v>49</v>
      </c>
      <c r="B55" s="65">
        <v>1056</v>
      </c>
      <c r="C55" s="25">
        <v>503</v>
      </c>
      <c r="D55" s="26">
        <v>553</v>
      </c>
      <c r="E55" s="58"/>
      <c r="F55" s="24" t="s">
        <v>8</v>
      </c>
      <c r="G55" s="65">
        <v>4669</v>
      </c>
      <c r="H55" s="25">
        <v>2276</v>
      </c>
      <c r="I55" s="26">
        <v>2393</v>
      </c>
      <c r="J55" s="47"/>
      <c r="K55" s="47"/>
    </row>
    <row r="56" spans="1:11" x14ac:dyDescent="0.15">
      <c r="A56" s="11">
        <v>50</v>
      </c>
      <c r="B56" s="60">
        <v>1023</v>
      </c>
      <c r="C56" s="12">
        <v>506</v>
      </c>
      <c r="D56" s="13">
        <v>517</v>
      </c>
      <c r="E56" s="56"/>
      <c r="F56" s="14" t="s">
        <v>32</v>
      </c>
      <c r="G56" s="74">
        <v>4774</v>
      </c>
      <c r="H56" s="15">
        <v>2413</v>
      </c>
      <c r="I56" s="16">
        <v>2361</v>
      </c>
      <c r="J56" s="47"/>
      <c r="K56" s="47"/>
    </row>
    <row r="57" spans="1:11" x14ac:dyDescent="0.15">
      <c r="A57" s="17">
        <v>51</v>
      </c>
      <c r="B57" s="62">
        <v>931</v>
      </c>
      <c r="C57" s="18">
        <v>453</v>
      </c>
      <c r="D57" s="19">
        <v>478</v>
      </c>
      <c r="E57" s="57"/>
      <c r="F57" s="20" t="s">
        <v>9</v>
      </c>
      <c r="G57" s="62">
        <v>3810</v>
      </c>
      <c r="H57" s="18">
        <v>1864</v>
      </c>
      <c r="I57" s="19">
        <v>1946</v>
      </c>
      <c r="J57" s="47"/>
      <c r="K57" s="47"/>
    </row>
    <row r="58" spans="1:11" x14ac:dyDescent="0.15">
      <c r="A58" s="17">
        <v>52</v>
      </c>
      <c r="B58" s="62">
        <v>962</v>
      </c>
      <c r="C58" s="18">
        <v>507</v>
      </c>
      <c r="D58" s="19">
        <v>455</v>
      </c>
      <c r="E58" s="57"/>
      <c r="F58" s="20" t="s">
        <v>10</v>
      </c>
      <c r="G58" s="62">
        <v>3273</v>
      </c>
      <c r="H58" s="18">
        <v>1615</v>
      </c>
      <c r="I58" s="19">
        <v>1658</v>
      </c>
      <c r="J58" s="47"/>
      <c r="K58" s="47"/>
    </row>
    <row r="59" spans="1:11" x14ac:dyDescent="0.15">
      <c r="A59" s="17">
        <v>53</v>
      </c>
      <c r="B59" s="62">
        <v>975</v>
      </c>
      <c r="C59" s="18">
        <v>473</v>
      </c>
      <c r="D59" s="19">
        <v>502</v>
      </c>
      <c r="E59" s="57"/>
      <c r="F59" s="20" t="s">
        <v>11</v>
      </c>
      <c r="G59" s="62">
        <v>3472</v>
      </c>
      <c r="H59" s="18">
        <v>1644</v>
      </c>
      <c r="I59" s="19">
        <v>1828</v>
      </c>
      <c r="J59" s="47"/>
      <c r="K59" s="47"/>
    </row>
    <row r="60" spans="1:11" ht="14.25" thickBot="1" x14ac:dyDescent="0.2">
      <c r="A60" s="28">
        <v>54</v>
      </c>
      <c r="B60" s="65">
        <v>883</v>
      </c>
      <c r="C60" s="25">
        <v>474</v>
      </c>
      <c r="D60" s="26">
        <v>409</v>
      </c>
      <c r="E60" s="57"/>
      <c r="F60" s="30" t="s">
        <v>12</v>
      </c>
      <c r="G60" s="64">
        <v>4840</v>
      </c>
      <c r="H60" s="22">
        <v>2188</v>
      </c>
      <c r="I60" s="23">
        <v>2652</v>
      </c>
      <c r="J60" s="47"/>
      <c r="K60" s="47"/>
    </row>
    <row r="61" spans="1:11" x14ac:dyDescent="0.15">
      <c r="A61" s="29">
        <v>55</v>
      </c>
      <c r="B61" s="74">
        <v>729</v>
      </c>
      <c r="C61" s="15">
        <v>352</v>
      </c>
      <c r="D61" s="16">
        <v>377</v>
      </c>
      <c r="E61" s="57"/>
      <c r="F61" s="27" t="s">
        <v>13</v>
      </c>
      <c r="G61" s="60">
        <v>3787</v>
      </c>
      <c r="H61" s="12">
        <v>1701</v>
      </c>
      <c r="I61" s="13">
        <v>2086</v>
      </c>
      <c r="J61" s="47"/>
      <c r="K61" s="47"/>
    </row>
    <row r="62" spans="1:11" x14ac:dyDescent="0.15">
      <c r="A62" s="17">
        <v>56</v>
      </c>
      <c r="B62" s="62">
        <v>736</v>
      </c>
      <c r="C62" s="18">
        <v>366</v>
      </c>
      <c r="D62" s="19">
        <v>370</v>
      </c>
      <c r="E62" s="57"/>
      <c r="F62" s="20" t="s">
        <v>14</v>
      </c>
      <c r="G62" s="62">
        <v>2907</v>
      </c>
      <c r="H62" s="18">
        <v>1281</v>
      </c>
      <c r="I62" s="19">
        <v>1626</v>
      </c>
      <c r="J62" s="47"/>
      <c r="K62" s="47"/>
    </row>
    <row r="63" spans="1:11" x14ac:dyDescent="0.15">
      <c r="A63" s="17">
        <v>57</v>
      </c>
      <c r="B63" s="62">
        <v>828</v>
      </c>
      <c r="C63" s="18">
        <v>424</v>
      </c>
      <c r="D63" s="19">
        <v>404</v>
      </c>
      <c r="E63" s="57"/>
      <c r="F63" s="20" t="s">
        <v>29</v>
      </c>
      <c r="G63" s="62">
        <v>1729</v>
      </c>
      <c r="H63" s="18">
        <v>630</v>
      </c>
      <c r="I63" s="19">
        <v>1099</v>
      </c>
      <c r="J63" s="47"/>
      <c r="K63" s="47"/>
    </row>
    <row r="64" spans="1:11" x14ac:dyDescent="0.15">
      <c r="A64" s="17">
        <v>58</v>
      </c>
      <c r="B64" s="62">
        <v>755</v>
      </c>
      <c r="C64" s="18">
        <v>355</v>
      </c>
      <c r="D64" s="19">
        <v>400</v>
      </c>
      <c r="E64" s="57"/>
      <c r="F64" s="20" t="s">
        <v>30</v>
      </c>
      <c r="G64" s="62">
        <v>735</v>
      </c>
      <c r="H64" s="18">
        <v>200</v>
      </c>
      <c r="I64" s="19">
        <v>535</v>
      </c>
      <c r="J64" s="47"/>
      <c r="K64" s="47"/>
    </row>
    <row r="65" spans="1:11" ht="14.25" thickBot="1" x14ac:dyDescent="0.2">
      <c r="A65" s="21">
        <v>59</v>
      </c>
      <c r="B65" s="64">
        <v>762</v>
      </c>
      <c r="C65" s="22">
        <v>367</v>
      </c>
      <c r="D65" s="23">
        <v>395</v>
      </c>
      <c r="E65" s="57"/>
      <c r="F65" s="24" t="s">
        <v>38</v>
      </c>
      <c r="G65" s="65">
        <v>182</v>
      </c>
      <c r="H65" s="25">
        <v>35</v>
      </c>
      <c r="I65" s="26">
        <v>147</v>
      </c>
      <c r="J65" s="47"/>
      <c r="K65" s="47"/>
    </row>
    <row r="66" spans="1:11" ht="14.25" thickBot="1" x14ac:dyDescent="0.2">
      <c r="A66" s="11">
        <v>60</v>
      </c>
      <c r="B66" s="60">
        <v>737</v>
      </c>
      <c r="C66" s="12">
        <v>388</v>
      </c>
      <c r="D66" s="13">
        <v>349</v>
      </c>
      <c r="E66" s="57"/>
      <c r="F66" s="41" t="s">
        <v>31</v>
      </c>
      <c r="G66" s="75">
        <v>30</v>
      </c>
      <c r="H66" s="36">
        <v>0</v>
      </c>
      <c r="I66" s="37">
        <v>30</v>
      </c>
      <c r="J66" s="47"/>
      <c r="K66" s="47"/>
    </row>
    <row r="67" spans="1:11" ht="15" thickTop="1" thickBot="1" x14ac:dyDescent="0.2">
      <c r="A67" s="17">
        <v>61</v>
      </c>
      <c r="B67" s="62">
        <v>683</v>
      </c>
      <c r="C67" s="18">
        <v>342</v>
      </c>
      <c r="D67" s="19">
        <v>341</v>
      </c>
      <c r="E67" s="57"/>
      <c r="F67" s="31" t="s">
        <v>41</v>
      </c>
      <c r="G67" s="67">
        <v>60004</v>
      </c>
      <c r="H67" s="45">
        <v>28978</v>
      </c>
      <c r="I67" s="46">
        <v>31026</v>
      </c>
      <c r="J67" s="47"/>
      <c r="K67" s="47"/>
    </row>
    <row r="68" spans="1:11" x14ac:dyDescent="0.15">
      <c r="A68" s="17">
        <v>62</v>
      </c>
      <c r="B68" s="62">
        <v>641</v>
      </c>
      <c r="C68" s="18">
        <v>301</v>
      </c>
      <c r="D68" s="19">
        <v>340</v>
      </c>
      <c r="E68" s="57"/>
      <c r="F68" s="4"/>
      <c r="G68" s="4"/>
      <c r="H68" s="4"/>
      <c r="I68" s="4"/>
      <c r="J68" s="47"/>
      <c r="K68" s="47"/>
    </row>
    <row r="69" spans="1:11" x14ac:dyDescent="0.15">
      <c r="A69" s="17">
        <v>63</v>
      </c>
      <c r="B69" s="62">
        <v>634</v>
      </c>
      <c r="C69" s="18">
        <v>304</v>
      </c>
      <c r="D69" s="19">
        <v>330</v>
      </c>
      <c r="E69" s="57"/>
      <c r="F69" s="4"/>
      <c r="G69" s="4"/>
      <c r="H69" s="4"/>
      <c r="I69" s="4"/>
      <c r="J69" s="47"/>
      <c r="K69" s="47"/>
    </row>
    <row r="70" spans="1:11" ht="14.25" thickBot="1" x14ac:dyDescent="0.2">
      <c r="A70" s="28">
        <v>64</v>
      </c>
      <c r="B70" s="65">
        <v>578</v>
      </c>
      <c r="C70" s="25">
        <v>280</v>
      </c>
      <c r="D70" s="26">
        <v>298</v>
      </c>
      <c r="E70" s="57"/>
      <c r="F70" s="4"/>
      <c r="G70" s="4"/>
      <c r="H70" s="4"/>
      <c r="I70" s="4"/>
      <c r="J70" s="47"/>
      <c r="K70" s="47"/>
    </row>
    <row r="71" spans="1:11" x14ac:dyDescent="0.15">
      <c r="A71" s="47"/>
      <c r="B71" s="48">
        <f>SUM(B6:B70)</f>
        <v>42322</v>
      </c>
      <c r="C71" s="48">
        <f>SUM(C6:C70)+H6+H7+H8+H9+H10+H11+H12+H13+H14+H15+H16+H17+H18+H19+H20+H21+H22+H23+H24+H25+H26+H27+H28+H29+H30+H31+H32+H33+H34+H35+H36+H37+H38+H39+H40+H41</f>
        <v>28978</v>
      </c>
      <c r="D71" s="48">
        <f>SUM(D6:D70)</f>
        <v>21023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" name="市町村入力範囲"/>
    <protectedRange sqref="B6:D70 G6:I42 G46:I67" name="市町村入力範囲_1"/>
  </protectedRanges>
  <mergeCells count="1">
    <mergeCell ref="A1:I1"/>
  </mergeCells>
  <phoneticPr fontId="5"/>
  <conditionalFormatting sqref="B6:B70">
    <cfRule type="expression" dxfId="94" priority="2">
      <formula>B6&lt;&gt;C6+D6</formula>
    </cfRule>
  </conditionalFormatting>
  <conditionalFormatting sqref="G6:G42 G46:G67">
    <cfRule type="expression" dxfId="93" priority="1">
      <formula>G6&lt;&gt;H6+I6</formula>
    </cfRule>
  </conditionalFormatting>
  <dataValidations count="3">
    <dataValidation type="whole" imeMode="off" allowBlank="1" showInputMessage="1" showErrorMessage="1" sqref="B6:D70 G6:I42 G46:I67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O24" sqref="O24"/>
    </sheetView>
  </sheetViews>
  <sheetFormatPr defaultRowHeight="13.5" x14ac:dyDescent="0.15"/>
  <sheetData>
    <row r="1" spans="1:11" ht="18.75" x14ac:dyDescent="0.1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47"/>
      <c r="K1" s="47"/>
    </row>
    <row r="2" spans="1:11" ht="24.75" thickBot="1" x14ac:dyDescent="0.2">
      <c r="A2" s="77"/>
      <c r="B2" s="77"/>
      <c r="C2" s="77"/>
      <c r="D2" s="77"/>
      <c r="E2" s="77"/>
      <c r="F2" s="77"/>
      <c r="G2" s="77"/>
      <c r="H2" s="77"/>
      <c r="I2" s="77"/>
      <c r="J2" s="47"/>
      <c r="K2" s="47"/>
    </row>
    <row r="3" spans="1:11" ht="15" thickBot="1" x14ac:dyDescent="0.2">
      <c r="A3" s="78"/>
      <c r="B3" s="78"/>
      <c r="C3" s="78"/>
      <c r="D3" s="78"/>
      <c r="E3" s="79"/>
      <c r="F3" s="42" t="s">
        <v>55</v>
      </c>
      <c r="G3" s="43">
        <v>2023</v>
      </c>
      <c r="H3" s="44">
        <v>1</v>
      </c>
      <c r="I3" s="35" t="s">
        <v>56</v>
      </c>
      <c r="J3" s="47"/>
      <c r="K3" s="47"/>
    </row>
    <row r="4" spans="1:11" ht="14.25" thickBot="1" x14ac:dyDescent="0.2">
      <c r="A4" s="2" t="s">
        <v>57</v>
      </c>
      <c r="B4" s="80"/>
      <c r="C4" s="80"/>
      <c r="D4" s="81"/>
      <c r="E4" s="80"/>
      <c r="F4" s="3"/>
      <c r="G4" s="3"/>
      <c r="H4" s="1"/>
      <c r="I4" s="3"/>
      <c r="J4" s="47"/>
      <c r="K4" s="47"/>
    </row>
    <row r="5" spans="1:11" ht="14.25" thickBot="1" x14ac:dyDescent="0.2">
      <c r="A5" s="5" t="s">
        <v>58</v>
      </c>
      <c r="B5" s="6" t="s">
        <v>46</v>
      </c>
      <c r="C5" s="6" t="s">
        <v>47</v>
      </c>
      <c r="D5" s="7" t="s">
        <v>48</v>
      </c>
      <c r="E5" s="55"/>
      <c r="F5" s="8" t="s">
        <v>58</v>
      </c>
      <c r="G5" s="9" t="s">
        <v>46</v>
      </c>
      <c r="H5" s="9" t="s">
        <v>47</v>
      </c>
      <c r="I5" s="10" t="s">
        <v>48</v>
      </c>
      <c r="J5" s="47"/>
      <c r="K5" s="47"/>
    </row>
    <row r="6" spans="1:11" x14ac:dyDescent="0.15">
      <c r="A6" s="11">
        <v>0</v>
      </c>
      <c r="B6" s="60">
        <v>374</v>
      </c>
      <c r="C6" s="12">
        <v>176</v>
      </c>
      <c r="D6" s="13">
        <v>198</v>
      </c>
      <c r="E6" s="82"/>
      <c r="F6" s="14">
        <v>65</v>
      </c>
      <c r="G6" s="60">
        <v>563</v>
      </c>
      <c r="H6" s="15">
        <v>273</v>
      </c>
      <c r="I6" s="16">
        <v>290</v>
      </c>
      <c r="J6" s="47"/>
      <c r="K6" s="47"/>
    </row>
    <row r="7" spans="1:11" x14ac:dyDescent="0.15">
      <c r="A7" s="17">
        <v>1</v>
      </c>
      <c r="B7" s="62">
        <v>397</v>
      </c>
      <c r="C7" s="18">
        <v>194</v>
      </c>
      <c r="D7" s="19">
        <v>203</v>
      </c>
      <c r="E7" s="82"/>
      <c r="F7" s="20">
        <v>66</v>
      </c>
      <c r="G7" s="62">
        <v>653</v>
      </c>
      <c r="H7" s="18">
        <v>303</v>
      </c>
      <c r="I7" s="19">
        <v>350</v>
      </c>
      <c r="J7" s="47"/>
      <c r="K7" s="47"/>
    </row>
    <row r="8" spans="1:11" x14ac:dyDescent="0.15">
      <c r="A8" s="17">
        <v>2</v>
      </c>
      <c r="B8" s="62">
        <v>392</v>
      </c>
      <c r="C8" s="18">
        <v>184</v>
      </c>
      <c r="D8" s="19">
        <v>208</v>
      </c>
      <c r="E8" s="83"/>
      <c r="F8" s="20">
        <v>67</v>
      </c>
      <c r="G8" s="62">
        <v>632</v>
      </c>
      <c r="H8" s="18">
        <v>300</v>
      </c>
      <c r="I8" s="19">
        <v>332</v>
      </c>
      <c r="J8" s="47"/>
      <c r="K8" s="47"/>
    </row>
    <row r="9" spans="1:11" x14ac:dyDescent="0.15">
      <c r="A9" s="17">
        <v>3</v>
      </c>
      <c r="B9" s="62">
        <v>416</v>
      </c>
      <c r="C9" s="18">
        <v>221</v>
      </c>
      <c r="D9" s="19">
        <v>195</v>
      </c>
      <c r="E9" s="82"/>
      <c r="F9" s="20">
        <v>68</v>
      </c>
      <c r="G9" s="62">
        <v>692</v>
      </c>
      <c r="H9" s="18">
        <v>338</v>
      </c>
      <c r="I9" s="19">
        <v>354</v>
      </c>
      <c r="J9" s="47"/>
      <c r="K9" s="47"/>
    </row>
    <row r="10" spans="1:11" ht="14.25" thickBot="1" x14ac:dyDescent="0.2">
      <c r="A10" s="21">
        <v>4</v>
      </c>
      <c r="B10" s="64">
        <v>409</v>
      </c>
      <c r="C10" s="22">
        <v>219</v>
      </c>
      <c r="D10" s="23">
        <v>190</v>
      </c>
      <c r="E10" s="82" t="s">
        <v>59</v>
      </c>
      <c r="F10" s="24">
        <v>69</v>
      </c>
      <c r="G10" s="64">
        <v>732</v>
      </c>
      <c r="H10" s="25">
        <v>334</v>
      </c>
      <c r="I10" s="26">
        <v>398</v>
      </c>
      <c r="J10" s="48">
        <f>G6+G7+G8+G9+G10</f>
        <v>3272</v>
      </c>
      <c r="K10" s="47"/>
    </row>
    <row r="11" spans="1:11" x14ac:dyDescent="0.15">
      <c r="A11" s="11">
        <v>5</v>
      </c>
      <c r="B11" s="60">
        <v>442</v>
      </c>
      <c r="C11" s="12">
        <v>240</v>
      </c>
      <c r="D11" s="13">
        <v>202</v>
      </c>
      <c r="E11" s="82"/>
      <c r="F11" s="27">
        <v>70</v>
      </c>
      <c r="G11" s="60">
        <v>786</v>
      </c>
      <c r="H11" s="12">
        <v>363</v>
      </c>
      <c r="I11" s="13">
        <v>423</v>
      </c>
      <c r="J11" s="47"/>
      <c r="K11" s="47"/>
    </row>
    <row r="12" spans="1:11" x14ac:dyDescent="0.15">
      <c r="A12" s="17">
        <v>6</v>
      </c>
      <c r="B12" s="62">
        <v>438</v>
      </c>
      <c r="C12" s="18">
        <v>227</v>
      </c>
      <c r="D12" s="19">
        <v>211</v>
      </c>
      <c r="E12" s="82"/>
      <c r="F12" s="20">
        <v>71</v>
      </c>
      <c r="G12" s="62">
        <v>847</v>
      </c>
      <c r="H12" s="18">
        <v>371</v>
      </c>
      <c r="I12" s="19">
        <v>476</v>
      </c>
      <c r="J12" s="47"/>
      <c r="K12" s="47"/>
    </row>
    <row r="13" spans="1:11" x14ac:dyDescent="0.15">
      <c r="A13" s="17">
        <v>7</v>
      </c>
      <c r="B13" s="62">
        <v>519</v>
      </c>
      <c r="C13" s="18">
        <v>266</v>
      </c>
      <c r="D13" s="19">
        <v>253</v>
      </c>
      <c r="E13" s="83"/>
      <c r="F13" s="20">
        <v>72</v>
      </c>
      <c r="G13" s="62">
        <v>880</v>
      </c>
      <c r="H13" s="18">
        <v>406</v>
      </c>
      <c r="I13" s="19">
        <v>474</v>
      </c>
      <c r="J13" s="47"/>
      <c r="K13" s="47"/>
    </row>
    <row r="14" spans="1:11" x14ac:dyDescent="0.15">
      <c r="A14" s="17">
        <v>8</v>
      </c>
      <c r="B14" s="62">
        <v>469</v>
      </c>
      <c r="C14" s="18">
        <v>245</v>
      </c>
      <c r="D14" s="19">
        <v>224</v>
      </c>
      <c r="E14" s="82"/>
      <c r="F14" s="20">
        <v>73</v>
      </c>
      <c r="G14" s="62">
        <v>987</v>
      </c>
      <c r="H14" s="18">
        <v>433</v>
      </c>
      <c r="I14" s="19">
        <v>554</v>
      </c>
      <c r="J14" s="47"/>
      <c r="K14" s="47"/>
    </row>
    <row r="15" spans="1:11" ht="14.25" thickBot="1" x14ac:dyDescent="0.2">
      <c r="A15" s="28">
        <v>9</v>
      </c>
      <c r="B15" s="65">
        <v>516</v>
      </c>
      <c r="C15" s="25">
        <v>282</v>
      </c>
      <c r="D15" s="26">
        <v>234</v>
      </c>
      <c r="E15" s="82" t="s">
        <v>60</v>
      </c>
      <c r="F15" s="24">
        <v>74</v>
      </c>
      <c r="G15" s="64">
        <v>1075</v>
      </c>
      <c r="H15" s="25">
        <v>501</v>
      </c>
      <c r="I15" s="26">
        <v>574</v>
      </c>
      <c r="J15" s="48">
        <f>G11+G12+G13+G14+G15</f>
        <v>4575</v>
      </c>
      <c r="K15" s="47"/>
    </row>
    <row r="16" spans="1:11" x14ac:dyDescent="0.15">
      <c r="A16" s="29">
        <v>10</v>
      </c>
      <c r="B16" s="60">
        <v>503</v>
      </c>
      <c r="C16" s="15">
        <v>255</v>
      </c>
      <c r="D16" s="16">
        <v>248</v>
      </c>
      <c r="E16" s="82"/>
      <c r="F16" s="14">
        <v>75</v>
      </c>
      <c r="G16" s="60">
        <v>1047</v>
      </c>
      <c r="H16" s="15">
        <v>467</v>
      </c>
      <c r="I16" s="16">
        <v>580</v>
      </c>
      <c r="J16" s="47"/>
      <c r="K16" s="47"/>
    </row>
    <row r="17" spans="1:11" x14ac:dyDescent="0.15">
      <c r="A17" s="17">
        <v>11</v>
      </c>
      <c r="B17" s="62">
        <v>540</v>
      </c>
      <c r="C17" s="18">
        <v>272</v>
      </c>
      <c r="D17" s="19">
        <v>268</v>
      </c>
      <c r="E17" s="82"/>
      <c r="F17" s="20">
        <v>76</v>
      </c>
      <c r="G17" s="62">
        <v>701</v>
      </c>
      <c r="H17" s="18">
        <v>319</v>
      </c>
      <c r="I17" s="19">
        <v>382</v>
      </c>
      <c r="J17" s="47"/>
      <c r="K17" s="47"/>
    </row>
    <row r="18" spans="1:11" x14ac:dyDescent="0.15">
      <c r="A18" s="17">
        <v>12</v>
      </c>
      <c r="B18" s="62">
        <v>580</v>
      </c>
      <c r="C18" s="18">
        <v>289</v>
      </c>
      <c r="D18" s="19">
        <v>291</v>
      </c>
      <c r="E18" s="83"/>
      <c r="F18" s="20">
        <v>77</v>
      </c>
      <c r="G18" s="62">
        <v>620</v>
      </c>
      <c r="H18" s="18">
        <v>276</v>
      </c>
      <c r="I18" s="19">
        <v>344</v>
      </c>
      <c r="J18" s="47"/>
      <c r="K18" s="47"/>
    </row>
    <row r="19" spans="1:11" x14ac:dyDescent="0.15">
      <c r="A19" s="17">
        <v>13</v>
      </c>
      <c r="B19" s="62">
        <v>569</v>
      </c>
      <c r="C19" s="18">
        <v>293</v>
      </c>
      <c r="D19" s="19">
        <v>276</v>
      </c>
      <c r="E19" s="82"/>
      <c r="F19" s="20">
        <v>78</v>
      </c>
      <c r="G19" s="62">
        <v>751</v>
      </c>
      <c r="H19" s="18">
        <v>330</v>
      </c>
      <c r="I19" s="19">
        <v>421</v>
      </c>
      <c r="J19" s="47"/>
      <c r="K19" s="47"/>
    </row>
    <row r="20" spans="1:11" ht="14.25" thickBot="1" x14ac:dyDescent="0.2">
      <c r="A20" s="28">
        <v>14</v>
      </c>
      <c r="B20" s="65">
        <v>570</v>
      </c>
      <c r="C20" s="25">
        <v>290</v>
      </c>
      <c r="D20" s="26">
        <v>280</v>
      </c>
      <c r="E20" s="82" t="s">
        <v>61</v>
      </c>
      <c r="F20" s="30">
        <v>79</v>
      </c>
      <c r="G20" s="64">
        <v>808</v>
      </c>
      <c r="H20" s="22">
        <v>361</v>
      </c>
      <c r="I20" s="23">
        <v>447</v>
      </c>
      <c r="J20" s="48">
        <f>G16+G17+G18+G19+G20</f>
        <v>3927</v>
      </c>
      <c r="K20" s="47"/>
    </row>
    <row r="21" spans="1:11" x14ac:dyDescent="0.15">
      <c r="A21" s="14">
        <v>15</v>
      </c>
      <c r="B21" s="60">
        <v>589</v>
      </c>
      <c r="C21" s="15">
        <v>296</v>
      </c>
      <c r="D21" s="16">
        <v>293</v>
      </c>
      <c r="E21" s="82"/>
      <c r="F21" s="27">
        <v>80</v>
      </c>
      <c r="G21" s="60">
        <v>732</v>
      </c>
      <c r="H21" s="12">
        <v>314</v>
      </c>
      <c r="I21" s="13">
        <v>418</v>
      </c>
      <c r="J21" s="47"/>
      <c r="K21" s="47"/>
    </row>
    <row r="22" spans="1:11" x14ac:dyDescent="0.15">
      <c r="A22" s="20">
        <v>16</v>
      </c>
      <c r="B22" s="62">
        <v>601</v>
      </c>
      <c r="C22" s="18">
        <v>312</v>
      </c>
      <c r="D22" s="19">
        <v>289</v>
      </c>
      <c r="E22" s="82"/>
      <c r="F22" s="20">
        <v>81</v>
      </c>
      <c r="G22" s="62">
        <v>739</v>
      </c>
      <c r="H22" s="18">
        <v>326</v>
      </c>
      <c r="I22" s="19">
        <v>413</v>
      </c>
      <c r="J22" s="47"/>
      <c r="K22" s="47"/>
    </row>
    <row r="23" spans="1:11" x14ac:dyDescent="0.15">
      <c r="A23" s="20">
        <v>17</v>
      </c>
      <c r="B23" s="62">
        <v>630</v>
      </c>
      <c r="C23" s="18">
        <v>311</v>
      </c>
      <c r="D23" s="19">
        <v>319</v>
      </c>
      <c r="E23" s="83"/>
      <c r="F23" s="20">
        <v>82</v>
      </c>
      <c r="G23" s="62">
        <v>626</v>
      </c>
      <c r="H23" s="18">
        <v>281</v>
      </c>
      <c r="I23" s="19">
        <v>345</v>
      </c>
      <c r="J23" s="47"/>
      <c r="K23" s="47"/>
    </row>
    <row r="24" spans="1:11" x14ac:dyDescent="0.15">
      <c r="A24" s="20">
        <v>18</v>
      </c>
      <c r="B24" s="62">
        <v>705</v>
      </c>
      <c r="C24" s="18">
        <v>359</v>
      </c>
      <c r="D24" s="19">
        <v>346</v>
      </c>
      <c r="E24" s="82"/>
      <c r="F24" s="20">
        <v>83</v>
      </c>
      <c r="G24" s="62">
        <v>499</v>
      </c>
      <c r="H24" s="18">
        <v>216</v>
      </c>
      <c r="I24" s="19">
        <v>283</v>
      </c>
      <c r="J24" s="47"/>
      <c r="K24" s="47"/>
    </row>
    <row r="25" spans="1:11" ht="14.25" thickBot="1" x14ac:dyDescent="0.2">
      <c r="A25" s="30">
        <v>19</v>
      </c>
      <c r="B25" s="65">
        <v>659</v>
      </c>
      <c r="C25" s="22">
        <v>320</v>
      </c>
      <c r="D25" s="23">
        <v>339</v>
      </c>
      <c r="E25" s="82" t="s">
        <v>62</v>
      </c>
      <c r="F25" s="24">
        <v>84</v>
      </c>
      <c r="G25" s="64">
        <v>452</v>
      </c>
      <c r="H25" s="25">
        <v>208</v>
      </c>
      <c r="I25" s="26">
        <v>244</v>
      </c>
      <c r="J25" s="48">
        <f>G21+G22+G23+G24+G25</f>
        <v>3048</v>
      </c>
      <c r="K25" s="47"/>
    </row>
    <row r="26" spans="1:11" x14ac:dyDescent="0.15">
      <c r="A26" s="27">
        <v>20</v>
      </c>
      <c r="B26" s="60">
        <v>752</v>
      </c>
      <c r="C26" s="12">
        <v>370</v>
      </c>
      <c r="D26" s="13">
        <v>382</v>
      </c>
      <c r="E26" s="82"/>
      <c r="F26" s="14">
        <v>85</v>
      </c>
      <c r="G26" s="60">
        <v>442</v>
      </c>
      <c r="H26" s="15">
        <v>162</v>
      </c>
      <c r="I26" s="16">
        <v>280</v>
      </c>
      <c r="J26" s="47"/>
      <c r="K26" s="47"/>
    </row>
    <row r="27" spans="1:11" x14ac:dyDescent="0.15">
      <c r="A27" s="20">
        <v>21</v>
      </c>
      <c r="B27" s="62">
        <v>687</v>
      </c>
      <c r="C27" s="18">
        <v>359</v>
      </c>
      <c r="D27" s="19">
        <v>328</v>
      </c>
      <c r="E27" s="82"/>
      <c r="F27" s="20">
        <v>86</v>
      </c>
      <c r="G27" s="62">
        <v>424</v>
      </c>
      <c r="H27" s="18">
        <v>169</v>
      </c>
      <c r="I27" s="19">
        <v>255</v>
      </c>
      <c r="J27" s="47"/>
      <c r="K27" s="47"/>
    </row>
    <row r="28" spans="1:11" x14ac:dyDescent="0.15">
      <c r="A28" s="20">
        <v>22</v>
      </c>
      <c r="B28" s="62">
        <v>718</v>
      </c>
      <c r="C28" s="18">
        <v>365</v>
      </c>
      <c r="D28" s="19">
        <v>353</v>
      </c>
      <c r="E28" s="83"/>
      <c r="F28" s="20">
        <v>87</v>
      </c>
      <c r="G28" s="62">
        <v>370</v>
      </c>
      <c r="H28" s="18">
        <v>134</v>
      </c>
      <c r="I28" s="19">
        <v>236</v>
      </c>
      <c r="J28" s="47"/>
      <c r="K28" s="47"/>
    </row>
    <row r="29" spans="1:11" x14ac:dyDescent="0.15">
      <c r="A29" s="20">
        <v>23</v>
      </c>
      <c r="B29" s="62">
        <v>642</v>
      </c>
      <c r="C29" s="18">
        <v>319</v>
      </c>
      <c r="D29" s="19">
        <v>323</v>
      </c>
      <c r="E29" s="82"/>
      <c r="F29" s="20">
        <v>88</v>
      </c>
      <c r="G29" s="62">
        <v>274</v>
      </c>
      <c r="H29" s="18">
        <v>97</v>
      </c>
      <c r="I29" s="19">
        <v>177</v>
      </c>
      <c r="J29" s="47"/>
      <c r="K29" s="47"/>
    </row>
    <row r="30" spans="1:11" ht="14.25" thickBot="1" x14ac:dyDescent="0.2">
      <c r="A30" s="24">
        <v>24</v>
      </c>
      <c r="B30" s="65">
        <v>625</v>
      </c>
      <c r="C30" s="25">
        <v>315</v>
      </c>
      <c r="D30" s="26">
        <v>310</v>
      </c>
      <c r="E30" s="82" t="s">
        <v>63</v>
      </c>
      <c r="F30" s="30">
        <v>89</v>
      </c>
      <c r="G30" s="64">
        <v>260</v>
      </c>
      <c r="H30" s="22">
        <v>82</v>
      </c>
      <c r="I30" s="23">
        <v>178</v>
      </c>
      <c r="J30" s="48">
        <f>G26+G27+G28+G29+G30</f>
        <v>1770</v>
      </c>
      <c r="K30" s="47"/>
    </row>
    <row r="31" spans="1:11" x14ac:dyDescent="0.15">
      <c r="A31" s="14">
        <v>25</v>
      </c>
      <c r="B31" s="60">
        <v>610</v>
      </c>
      <c r="C31" s="15">
        <v>296</v>
      </c>
      <c r="D31" s="16">
        <v>314</v>
      </c>
      <c r="E31" s="82"/>
      <c r="F31" s="27">
        <v>90</v>
      </c>
      <c r="G31" s="60">
        <v>237</v>
      </c>
      <c r="H31" s="12">
        <v>78</v>
      </c>
      <c r="I31" s="13">
        <v>159</v>
      </c>
      <c r="J31" s="47"/>
      <c r="K31" s="47"/>
    </row>
    <row r="32" spans="1:11" x14ac:dyDescent="0.15">
      <c r="A32" s="20">
        <v>26</v>
      </c>
      <c r="B32" s="62">
        <v>534</v>
      </c>
      <c r="C32" s="18">
        <v>278</v>
      </c>
      <c r="D32" s="19">
        <v>256</v>
      </c>
      <c r="E32" s="82"/>
      <c r="F32" s="20">
        <v>91</v>
      </c>
      <c r="G32" s="62">
        <v>162</v>
      </c>
      <c r="H32" s="18">
        <v>46</v>
      </c>
      <c r="I32" s="19">
        <v>116</v>
      </c>
      <c r="J32" s="47"/>
      <c r="K32" s="47"/>
    </row>
    <row r="33" spans="1:11" x14ac:dyDescent="0.15">
      <c r="A33" s="20">
        <v>27</v>
      </c>
      <c r="B33" s="62">
        <v>561</v>
      </c>
      <c r="C33" s="18">
        <v>287</v>
      </c>
      <c r="D33" s="19">
        <v>274</v>
      </c>
      <c r="E33" s="83"/>
      <c r="F33" s="20">
        <v>92</v>
      </c>
      <c r="G33" s="62">
        <v>157</v>
      </c>
      <c r="H33" s="18">
        <v>46</v>
      </c>
      <c r="I33" s="19">
        <v>111</v>
      </c>
      <c r="J33" s="47"/>
      <c r="K33" s="47"/>
    </row>
    <row r="34" spans="1:11" x14ac:dyDescent="0.15">
      <c r="A34" s="20">
        <v>28</v>
      </c>
      <c r="B34" s="62">
        <v>587</v>
      </c>
      <c r="C34" s="18">
        <v>327</v>
      </c>
      <c r="D34" s="19">
        <v>260</v>
      </c>
      <c r="E34" s="82"/>
      <c r="F34" s="20">
        <v>93</v>
      </c>
      <c r="G34" s="62">
        <v>114</v>
      </c>
      <c r="H34" s="18">
        <v>21</v>
      </c>
      <c r="I34" s="19">
        <v>93</v>
      </c>
      <c r="J34" s="47"/>
      <c r="K34" s="47"/>
    </row>
    <row r="35" spans="1:11" ht="14.25" thickBot="1" x14ac:dyDescent="0.2">
      <c r="A35" s="30">
        <v>29</v>
      </c>
      <c r="B35" s="65">
        <v>556</v>
      </c>
      <c r="C35" s="22">
        <v>285</v>
      </c>
      <c r="D35" s="23">
        <v>271</v>
      </c>
      <c r="E35" s="82" t="s">
        <v>64</v>
      </c>
      <c r="F35" s="24">
        <v>94</v>
      </c>
      <c r="G35" s="64">
        <v>97</v>
      </c>
      <c r="H35" s="25">
        <v>18</v>
      </c>
      <c r="I35" s="26">
        <v>79</v>
      </c>
      <c r="J35" s="48">
        <f>G31+G32+G33+G34+G35</f>
        <v>767</v>
      </c>
      <c r="K35" s="47"/>
    </row>
    <row r="36" spans="1:11" x14ac:dyDescent="0.15">
      <c r="A36" s="27">
        <v>30</v>
      </c>
      <c r="B36" s="60">
        <v>531</v>
      </c>
      <c r="C36" s="12">
        <v>312</v>
      </c>
      <c r="D36" s="13">
        <v>219</v>
      </c>
      <c r="E36" s="82"/>
      <c r="F36" s="14">
        <v>95</v>
      </c>
      <c r="G36" s="60">
        <v>64</v>
      </c>
      <c r="H36" s="15">
        <v>16</v>
      </c>
      <c r="I36" s="16">
        <v>48</v>
      </c>
      <c r="J36" s="47"/>
      <c r="K36" s="47"/>
    </row>
    <row r="37" spans="1:11" x14ac:dyDescent="0.15">
      <c r="A37" s="20">
        <v>31</v>
      </c>
      <c r="B37" s="62">
        <v>531</v>
      </c>
      <c r="C37" s="18">
        <v>272</v>
      </c>
      <c r="D37" s="19">
        <v>259</v>
      </c>
      <c r="E37" s="82"/>
      <c r="F37" s="20">
        <v>96</v>
      </c>
      <c r="G37" s="62">
        <v>50</v>
      </c>
      <c r="H37" s="18">
        <v>15</v>
      </c>
      <c r="I37" s="19">
        <v>35</v>
      </c>
      <c r="J37" s="47"/>
      <c r="K37" s="47"/>
    </row>
    <row r="38" spans="1:11" x14ac:dyDescent="0.15">
      <c r="A38" s="20">
        <v>32</v>
      </c>
      <c r="B38" s="62">
        <v>535</v>
      </c>
      <c r="C38" s="18">
        <v>266</v>
      </c>
      <c r="D38" s="19">
        <v>269</v>
      </c>
      <c r="E38" s="83"/>
      <c r="F38" s="20">
        <v>97</v>
      </c>
      <c r="G38" s="62">
        <v>37</v>
      </c>
      <c r="H38" s="18">
        <v>5</v>
      </c>
      <c r="I38" s="19">
        <v>32</v>
      </c>
      <c r="J38" s="47"/>
      <c r="K38" s="47"/>
    </row>
    <row r="39" spans="1:11" x14ac:dyDescent="0.15">
      <c r="A39" s="20">
        <v>33</v>
      </c>
      <c r="B39" s="62">
        <v>499</v>
      </c>
      <c r="C39" s="18">
        <v>248</v>
      </c>
      <c r="D39" s="19">
        <v>251</v>
      </c>
      <c r="E39" s="82"/>
      <c r="F39" s="20">
        <v>98</v>
      </c>
      <c r="G39" s="62">
        <v>26</v>
      </c>
      <c r="H39" s="18">
        <v>4</v>
      </c>
      <c r="I39" s="19">
        <v>22</v>
      </c>
      <c r="J39" s="47"/>
      <c r="K39" s="47"/>
    </row>
    <row r="40" spans="1:11" ht="14.25" thickBot="1" x14ac:dyDescent="0.2">
      <c r="A40" s="24">
        <v>34</v>
      </c>
      <c r="B40" s="65">
        <v>532</v>
      </c>
      <c r="C40" s="25">
        <v>274</v>
      </c>
      <c r="D40" s="26">
        <v>258</v>
      </c>
      <c r="E40" s="82" t="s">
        <v>65</v>
      </c>
      <c r="F40" s="24">
        <v>99</v>
      </c>
      <c r="G40" s="64">
        <v>22</v>
      </c>
      <c r="H40" s="25">
        <v>1</v>
      </c>
      <c r="I40" s="26">
        <v>21</v>
      </c>
      <c r="J40" s="48">
        <f>G36+G37+G38+G39+G40</f>
        <v>199</v>
      </c>
      <c r="K40" s="47"/>
    </row>
    <row r="41" spans="1:11" ht="14.25" thickBot="1" x14ac:dyDescent="0.2">
      <c r="A41" s="14">
        <v>35</v>
      </c>
      <c r="B41" s="60">
        <v>515</v>
      </c>
      <c r="C41" s="15">
        <v>248</v>
      </c>
      <c r="D41" s="16">
        <v>267</v>
      </c>
      <c r="E41" s="82"/>
      <c r="F41" s="40" t="s">
        <v>42</v>
      </c>
      <c r="G41" s="66">
        <v>26</v>
      </c>
      <c r="H41" s="38">
        <v>1</v>
      </c>
      <c r="I41" s="39">
        <v>25</v>
      </c>
      <c r="J41" s="48">
        <f>G41</f>
        <v>26</v>
      </c>
      <c r="K41" s="47"/>
    </row>
    <row r="42" spans="1:11" ht="15" thickTop="1" thickBot="1" x14ac:dyDescent="0.2">
      <c r="A42" s="20">
        <v>36</v>
      </c>
      <c r="B42" s="62">
        <v>570</v>
      </c>
      <c r="C42" s="18">
        <v>295</v>
      </c>
      <c r="D42" s="19">
        <v>275</v>
      </c>
      <c r="E42" s="82"/>
      <c r="F42" s="31" t="s">
        <v>43</v>
      </c>
      <c r="G42" s="67">
        <f>SUM(G6:G41,B6:B70)</f>
        <v>59527</v>
      </c>
      <c r="H42" s="45">
        <f>SUM(H6:H41,C6:C70)</f>
        <v>28721</v>
      </c>
      <c r="I42" s="45">
        <f>SUM(I6:I41,D6:D70)</f>
        <v>30806</v>
      </c>
      <c r="J42" s="47"/>
      <c r="K42" s="47"/>
    </row>
    <row r="43" spans="1:11" x14ac:dyDescent="0.15">
      <c r="A43" s="20">
        <v>37</v>
      </c>
      <c r="B43" s="62">
        <v>561</v>
      </c>
      <c r="C43" s="18">
        <v>277</v>
      </c>
      <c r="D43" s="19">
        <v>284</v>
      </c>
      <c r="E43" s="83"/>
      <c r="F43" s="72"/>
      <c r="G43" s="73">
        <v>77384</v>
      </c>
      <c r="H43" s="73">
        <v>7637</v>
      </c>
      <c r="I43" s="73">
        <v>9974</v>
      </c>
      <c r="J43" s="47"/>
      <c r="K43" s="47"/>
    </row>
    <row r="44" spans="1:11" ht="14.25" thickBot="1" x14ac:dyDescent="0.2">
      <c r="A44" s="20">
        <v>38</v>
      </c>
      <c r="B44" s="62">
        <v>574</v>
      </c>
      <c r="C44" s="18">
        <v>281</v>
      </c>
      <c r="D44" s="19">
        <v>293</v>
      </c>
      <c r="E44" s="82"/>
      <c r="F44" s="2" t="s">
        <v>44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v>607</v>
      </c>
      <c r="C45" s="22">
        <v>315</v>
      </c>
      <c r="D45" s="23">
        <v>292</v>
      </c>
      <c r="E45" s="82" t="s">
        <v>66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591</v>
      </c>
      <c r="C46" s="12">
        <v>282</v>
      </c>
      <c r="D46" s="13">
        <v>309</v>
      </c>
      <c r="E46" s="82"/>
      <c r="F46" s="27" t="s">
        <v>49</v>
      </c>
      <c r="G46" s="84">
        <v>1988</v>
      </c>
      <c r="H46" s="85">
        <v>994</v>
      </c>
      <c r="I46" s="86">
        <v>994</v>
      </c>
      <c r="J46" s="47"/>
      <c r="K46" s="47"/>
    </row>
    <row r="47" spans="1:11" x14ac:dyDescent="0.15">
      <c r="A47" s="20">
        <v>41</v>
      </c>
      <c r="B47" s="62">
        <v>654</v>
      </c>
      <c r="C47" s="18">
        <v>323</v>
      </c>
      <c r="D47" s="19">
        <v>331</v>
      </c>
      <c r="E47" s="82"/>
      <c r="F47" s="20" t="s">
        <v>0</v>
      </c>
      <c r="G47" s="87">
        <v>2384</v>
      </c>
      <c r="H47" s="88">
        <v>1260</v>
      </c>
      <c r="I47" s="89">
        <v>1124</v>
      </c>
      <c r="J47" s="47"/>
      <c r="K47" s="47"/>
    </row>
    <row r="48" spans="1:11" x14ac:dyDescent="0.15">
      <c r="A48" s="20">
        <v>42</v>
      </c>
      <c r="B48" s="62">
        <v>669</v>
      </c>
      <c r="C48" s="18">
        <v>328</v>
      </c>
      <c r="D48" s="19">
        <v>341</v>
      </c>
      <c r="E48" s="83"/>
      <c r="F48" s="20" t="s">
        <v>1</v>
      </c>
      <c r="G48" s="87">
        <v>2762</v>
      </c>
      <c r="H48" s="88">
        <v>1399</v>
      </c>
      <c r="I48" s="89">
        <v>1363</v>
      </c>
      <c r="J48" s="47"/>
      <c r="K48" s="47"/>
    </row>
    <row r="49" spans="1:11" x14ac:dyDescent="0.15">
      <c r="A49" s="20">
        <v>43</v>
      </c>
      <c r="B49" s="62">
        <v>645</v>
      </c>
      <c r="C49" s="18">
        <v>338</v>
      </c>
      <c r="D49" s="19">
        <v>307</v>
      </c>
      <c r="E49" s="82"/>
      <c r="F49" s="20" t="s">
        <v>2</v>
      </c>
      <c r="G49" s="87">
        <v>3184</v>
      </c>
      <c r="H49" s="88">
        <v>1598</v>
      </c>
      <c r="I49" s="89">
        <v>1586</v>
      </c>
      <c r="J49" s="47"/>
      <c r="K49" s="47"/>
    </row>
    <row r="50" spans="1:11" ht="14.25" thickBot="1" x14ac:dyDescent="0.2">
      <c r="A50" s="24">
        <v>44</v>
      </c>
      <c r="B50" s="65">
        <v>720</v>
      </c>
      <c r="C50" s="25">
        <v>374</v>
      </c>
      <c r="D50" s="26">
        <v>346</v>
      </c>
      <c r="E50" s="82" t="s">
        <v>67</v>
      </c>
      <c r="F50" s="30" t="s">
        <v>3</v>
      </c>
      <c r="G50" s="90">
        <v>3424</v>
      </c>
      <c r="H50" s="91">
        <v>1728</v>
      </c>
      <c r="I50" s="92">
        <v>1696</v>
      </c>
      <c r="J50" s="47"/>
      <c r="K50" s="47"/>
    </row>
    <row r="51" spans="1:11" x14ac:dyDescent="0.15">
      <c r="A51" s="27">
        <v>45</v>
      </c>
      <c r="B51" s="60">
        <v>750</v>
      </c>
      <c r="C51" s="12">
        <v>385</v>
      </c>
      <c r="D51" s="13">
        <v>365</v>
      </c>
      <c r="E51" s="82"/>
      <c r="F51" s="27" t="s">
        <v>4</v>
      </c>
      <c r="G51" s="84">
        <v>2848</v>
      </c>
      <c r="H51" s="85">
        <v>1473</v>
      </c>
      <c r="I51" s="86">
        <v>1375</v>
      </c>
      <c r="J51" s="47"/>
      <c r="K51" s="47"/>
    </row>
    <row r="52" spans="1:11" x14ac:dyDescent="0.15">
      <c r="A52" s="20">
        <v>46</v>
      </c>
      <c r="B52" s="62">
        <v>822</v>
      </c>
      <c r="C52" s="18">
        <v>413</v>
      </c>
      <c r="D52" s="19">
        <v>409</v>
      </c>
      <c r="E52" s="82"/>
      <c r="F52" s="20" t="s">
        <v>5</v>
      </c>
      <c r="G52" s="87">
        <v>2628</v>
      </c>
      <c r="H52" s="88">
        <v>1372</v>
      </c>
      <c r="I52" s="89">
        <v>1256</v>
      </c>
      <c r="J52" s="47"/>
      <c r="K52" s="47"/>
    </row>
    <row r="53" spans="1:11" x14ac:dyDescent="0.15">
      <c r="A53" s="20">
        <v>47</v>
      </c>
      <c r="B53" s="62">
        <v>933</v>
      </c>
      <c r="C53" s="18">
        <v>452</v>
      </c>
      <c r="D53" s="19">
        <v>481</v>
      </c>
      <c r="E53" s="93"/>
      <c r="F53" s="20" t="s">
        <v>6</v>
      </c>
      <c r="G53" s="87">
        <v>2827</v>
      </c>
      <c r="H53" s="88">
        <v>1416</v>
      </c>
      <c r="I53" s="89">
        <v>1411</v>
      </c>
      <c r="J53" s="47"/>
      <c r="K53" s="47"/>
    </row>
    <row r="54" spans="1:11" x14ac:dyDescent="0.15">
      <c r="A54" s="20">
        <v>48</v>
      </c>
      <c r="B54" s="62">
        <v>921</v>
      </c>
      <c r="C54" s="18">
        <v>451</v>
      </c>
      <c r="D54" s="19">
        <v>470</v>
      </c>
      <c r="E54" s="93"/>
      <c r="F54" s="20" t="s">
        <v>7</v>
      </c>
      <c r="G54" s="87">
        <v>3279</v>
      </c>
      <c r="H54" s="88">
        <v>1645</v>
      </c>
      <c r="I54" s="89">
        <v>1634</v>
      </c>
      <c r="J54" s="47"/>
      <c r="K54" s="47"/>
    </row>
    <row r="55" spans="1:11" ht="14.25" thickBot="1" x14ac:dyDescent="0.2">
      <c r="A55" s="24">
        <v>49</v>
      </c>
      <c r="B55" s="65">
        <v>1002</v>
      </c>
      <c r="C55" s="25">
        <v>473</v>
      </c>
      <c r="D55" s="26">
        <v>529</v>
      </c>
      <c r="E55" s="82" t="s">
        <v>68</v>
      </c>
      <c r="F55" s="24" t="s">
        <v>8</v>
      </c>
      <c r="G55" s="94">
        <v>4428</v>
      </c>
      <c r="H55" s="95">
        <v>2174</v>
      </c>
      <c r="I55" s="96">
        <v>2254</v>
      </c>
      <c r="J55" s="47"/>
      <c r="K55" s="47"/>
    </row>
    <row r="56" spans="1:11" x14ac:dyDescent="0.15">
      <c r="A56" s="11">
        <v>50</v>
      </c>
      <c r="B56" s="60">
        <v>1054</v>
      </c>
      <c r="C56" s="12">
        <v>492</v>
      </c>
      <c r="D56" s="13">
        <v>562</v>
      </c>
      <c r="E56" s="82"/>
      <c r="F56" s="14" t="s">
        <v>50</v>
      </c>
      <c r="G56" s="97">
        <v>4882</v>
      </c>
      <c r="H56" s="98">
        <v>2412</v>
      </c>
      <c r="I56" s="99">
        <v>2470</v>
      </c>
      <c r="J56" s="47"/>
      <c r="K56" s="47"/>
    </row>
    <row r="57" spans="1:11" x14ac:dyDescent="0.15">
      <c r="A57" s="17">
        <v>51</v>
      </c>
      <c r="B57" s="62">
        <v>999</v>
      </c>
      <c r="C57" s="18">
        <v>492</v>
      </c>
      <c r="D57" s="19">
        <v>507</v>
      </c>
      <c r="E57" s="83"/>
      <c r="F57" s="20" t="s">
        <v>9</v>
      </c>
      <c r="G57" s="87">
        <v>3899</v>
      </c>
      <c r="H57" s="88">
        <v>1964</v>
      </c>
      <c r="I57" s="89">
        <v>1935</v>
      </c>
      <c r="J57" s="47"/>
      <c r="K57" s="47"/>
    </row>
    <row r="58" spans="1:11" x14ac:dyDescent="0.15">
      <c r="A58" s="17">
        <v>52</v>
      </c>
      <c r="B58" s="62">
        <v>941</v>
      </c>
      <c r="C58" s="18">
        <v>490</v>
      </c>
      <c r="D58" s="19">
        <v>451</v>
      </c>
      <c r="E58" s="83"/>
      <c r="F58" s="20" t="s">
        <v>10</v>
      </c>
      <c r="G58" s="87">
        <v>3410</v>
      </c>
      <c r="H58" s="88">
        <v>1671</v>
      </c>
      <c r="I58" s="89">
        <v>1739</v>
      </c>
      <c r="J58" s="47"/>
      <c r="K58" s="47"/>
    </row>
    <row r="59" spans="1:11" x14ac:dyDescent="0.15">
      <c r="A59" s="17">
        <v>53</v>
      </c>
      <c r="B59" s="62">
        <v>955</v>
      </c>
      <c r="C59" s="18">
        <v>495</v>
      </c>
      <c r="D59" s="19">
        <v>460</v>
      </c>
      <c r="E59" s="83"/>
      <c r="F59" s="20" t="s">
        <v>11</v>
      </c>
      <c r="G59" s="87">
        <v>3272</v>
      </c>
      <c r="H59" s="88">
        <v>1548</v>
      </c>
      <c r="I59" s="89">
        <v>1724</v>
      </c>
      <c r="J59" s="47"/>
      <c r="K59" s="47"/>
    </row>
    <row r="60" spans="1:11" ht="14.25" thickBot="1" x14ac:dyDescent="0.2">
      <c r="A60" s="28">
        <v>54</v>
      </c>
      <c r="B60" s="65">
        <v>933</v>
      </c>
      <c r="C60" s="25">
        <v>443</v>
      </c>
      <c r="D60" s="26">
        <v>490</v>
      </c>
      <c r="E60" s="82" t="s">
        <v>69</v>
      </c>
      <c r="F60" s="30" t="s">
        <v>12</v>
      </c>
      <c r="G60" s="90">
        <v>4575</v>
      </c>
      <c r="H60" s="91">
        <v>2074</v>
      </c>
      <c r="I60" s="92">
        <v>2501</v>
      </c>
      <c r="J60" s="47"/>
      <c r="K60" s="47"/>
    </row>
    <row r="61" spans="1:11" x14ac:dyDescent="0.15">
      <c r="A61" s="29">
        <v>55</v>
      </c>
      <c r="B61" s="60">
        <v>884</v>
      </c>
      <c r="C61" s="15">
        <v>468</v>
      </c>
      <c r="D61" s="16">
        <v>416</v>
      </c>
      <c r="E61" s="83"/>
      <c r="F61" s="27" t="s">
        <v>13</v>
      </c>
      <c r="G61" s="84">
        <v>3927</v>
      </c>
      <c r="H61" s="85">
        <v>1753</v>
      </c>
      <c r="I61" s="86">
        <v>2174</v>
      </c>
      <c r="J61" s="47"/>
      <c r="K61" s="47"/>
    </row>
    <row r="62" spans="1:11" x14ac:dyDescent="0.15">
      <c r="A62" s="17">
        <v>56</v>
      </c>
      <c r="B62" s="62">
        <v>641</v>
      </c>
      <c r="C62" s="18">
        <v>303</v>
      </c>
      <c r="D62" s="19">
        <v>338</v>
      </c>
      <c r="E62" s="83"/>
      <c r="F62" s="20" t="s">
        <v>14</v>
      </c>
      <c r="G62" s="87">
        <v>3048</v>
      </c>
      <c r="H62" s="88">
        <v>1345</v>
      </c>
      <c r="I62" s="89">
        <v>1703</v>
      </c>
      <c r="J62" s="47"/>
      <c r="K62" s="47"/>
    </row>
    <row r="63" spans="1:11" x14ac:dyDescent="0.15">
      <c r="A63" s="17">
        <v>57</v>
      </c>
      <c r="B63" s="62">
        <v>815</v>
      </c>
      <c r="C63" s="18">
        <v>412</v>
      </c>
      <c r="D63" s="19">
        <v>403</v>
      </c>
      <c r="E63" s="83"/>
      <c r="F63" s="20" t="s">
        <v>51</v>
      </c>
      <c r="G63" s="87">
        <v>1770</v>
      </c>
      <c r="H63" s="88">
        <v>644</v>
      </c>
      <c r="I63" s="89">
        <v>1126</v>
      </c>
      <c r="J63" s="47"/>
      <c r="K63" s="47"/>
    </row>
    <row r="64" spans="1:11" x14ac:dyDescent="0.15">
      <c r="A64" s="17">
        <v>58</v>
      </c>
      <c r="B64" s="62">
        <v>800</v>
      </c>
      <c r="C64" s="18">
        <v>405</v>
      </c>
      <c r="D64" s="19">
        <v>395</v>
      </c>
      <c r="E64" s="83"/>
      <c r="F64" s="20" t="s">
        <v>52</v>
      </c>
      <c r="G64" s="87">
        <v>767</v>
      </c>
      <c r="H64" s="88">
        <v>209</v>
      </c>
      <c r="I64" s="89">
        <v>558</v>
      </c>
      <c r="J64" s="47"/>
      <c r="K64" s="47"/>
    </row>
    <row r="65" spans="1:11" ht="14.25" thickBot="1" x14ac:dyDescent="0.2">
      <c r="A65" s="21">
        <v>59</v>
      </c>
      <c r="B65" s="65">
        <v>759</v>
      </c>
      <c r="C65" s="22">
        <v>376</v>
      </c>
      <c r="D65" s="23">
        <v>383</v>
      </c>
      <c r="E65" s="82" t="s">
        <v>70</v>
      </c>
      <c r="F65" s="24" t="s">
        <v>53</v>
      </c>
      <c r="G65" s="94">
        <v>199</v>
      </c>
      <c r="H65" s="95">
        <v>41</v>
      </c>
      <c r="I65" s="96">
        <v>158</v>
      </c>
      <c r="J65" s="47"/>
      <c r="K65" s="47"/>
    </row>
    <row r="66" spans="1:11" ht="14.25" thickBot="1" x14ac:dyDescent="0.2">
      <c r="A66" s="11">
        <v>60</v>
      </c>
      <c r="B66" s="60">
        <v>752</v>
      </c>
      <c r="C66" s="12">
        <v>356</v>
      </c>
      <c r="D66" s="13">
        <v>396</v>
      </c>
      <c r="E66" s="83"/>
      <c r="F66" s="41" t="s">
        <v>31</v>
      </c>
      <c r="G66" s="100">
        <v>26</v>
      </c>
      <c r="H66" s="101">
        <v>1</v>
      </c>
      <c r="I66" s="102">
        <v>25</v>
      </c>
      <c r="J66" s="47"/>
      <c r="K66" s="47"/>
    </row>
    <row r="67" spans="1:11" ht="15" thickTop="1" thickBot="1" x14ac:dyDescent="0.2">
      <c r="A67" s="17">
        <v>61</v>
      </c>
      <c r="B67" s="62">
        <v>717</v>
      </c>
      <c r="C67" s="18">
        <v>372</v>
      </c>
      <c r="D67" s="19">
        <v>345</v>
      </c>
      <c r="E67" s="83"/>
      <c r="F67" s="31" t="s">
        <v>41</v>
      </c>
      <c r="G67" s="67">
        <v>59527</v>
      </c>
      <c r="H67" s="45">
        <v>28721</v>
      </c>
      <c r="I67" s="46">
        <v>30806</v>
      </c>
      <c r="J67" s="47"/>
      <c r="K67" s="47"/>
    </row>
    <row r="68" spans="1:11" x14ac:dyDescent="0.15">
      <c r="A68" s="17">
        <v>62</v>
      </c>
      <c r="B68" s="62">
        <v>673</v>
      </c>
      <c r="C68" s="18">
        <v>333</v>
      </c>
      <c r="D68" s="19">
        <v>340</v>
      </c>
      <c r="E68" s="83"/>
      <c r="F68" s="72"/>
      <c r="G68" s="72"/>
      <c r="H68" s="72"/>
      <c r="I68" s="72"/>
      <c r="J68" s="47"/>
      <c r="K68" s="47"/>
    </row>
    <row r="69" spans="1:11" x14ac:dyDescent="0.15">
      <c r="A69" s="17">
        <v>63</v>
      </c>
      <c r="B69" s="62">
        <v>627</v>
      </c>
      <c r="C69" s="18">
        <v>301</v>
      </c>
      <c r="D69" s="19">
        <v>326</v>
      </c>
      <c r="E69" s="83"/>
      <c r="F69" s="72"/>
      <c r="G69" s="72"/>
      <c r="H69" s="72"/>
      <c r="I69" s="72"/>
      <c r="J69" s="47"/>
      <c r="K69" s="47"/>
    </row>
    <row r="70" spans="1:11" ht="14.25" thickBot="1" x14ac:dyDescent="0.2">
      <c r="A70" s="28">
        <v>64</v>
      </c>
      <c r="B70" s="65">
        <v>641</v>
      </c>
      <c r="C70" s="25">
        <v>309</v>
      </c>
      <c r="D70" s="26">
        <v>332</v>
      </c>
      <c r="E70" s="82" t="s">
        <v>71</v>
      </c>
      <c r="F70" s="4"/>
      <c r="G70" s="4"/>
      <c r="H70" s="4"/>
      <c r="I70" s="4"/>
      <c r="J70" s="47"/>
      <c r="K70" s="47"/>
    </row>
    <row r="71" spans="1:11" x14ac:dyDescent="0.15">
      <c r="A71" s="47"/>
      <c r="B71" s="48">
        <f>SUM(B6:B70)</f>
        <v>41943</v>
      </c>
      <c r="C71" s="48">
        <f>SUM(C6:C70)+H6+H7+H8+H9+H10+H11+H12+H13+H14+H15+H16+H17+H18+H19+H20+H21+H22+H23+H24+H25+H26+H27+H28+H29+H30+H31+H32+H33+H34+H35+H36+H37+H38+H39+H40+H41</f>
        <v>28721</v>
      </c>
      <c r="D71" s="48">
        <f>SUM(D6:D70)</f>
        <v>20837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26" priority="9">
      <formula>B6&lt;&gt;C6+D6</formula>
    </cfRule>
  </conditionalFormatting>
  <conditionalFormatting sqref="G41:G42 G46:G67">
    <cfRule type="expression" dxfId="25" priority="8">
      <formula>G41&lt;&gt;H41+I41</formula>
    </cfRule>
  </conditionalFormatting>
  <conditionalFormatting sqref="G6:G10">
    <cfRule type="expression" dxfId="24" priority="7">
      <formula>G6&lt;&gt;H6+I6</formula>
    </cfRule>
  </conditionalFormatting>
  <conditionalFormatting sqref="G11:G15">
    <cfRule type="expression" dxfId="23" priority="6">
      <formula>G11&lt;&gt;H11+I11</formula>
    </cfRule>
  </conditionalFormatting>
  <conditionalFormatting sqref="G16:G20">
    <cfRule type="expression" dxfId="22" priority="5">
      <formula>G16&lt;&gt;H16+I16</formula>
    </cfRule>
  </conditionalFormatting>
  <conditionalFormatting sqref="G21:G25">
    <cfRule type="expression" dxfId="21" priority="4">
      <formula>G21&lt;&gt;H21+I21</formula>
    </cfRule>
  </conditionalFormatting>
  <conditionalFormatting sqref="G26:G30">
    <cfRule type="expression" dxfId="20" priority="3">
      <formula>G26&lt;&gt;H26+I26</formula>
    </cfRule>
  </conditionalFormatting>
  <conditionalFormatting sqref="G31:G35">
    <cfRule type="expression" dxfId="19" priority="2">
      <formula>G31&lt;&gt;H31+I31</formula>
    </cfRule>
  </conditionalFormatting>
  <conditionalFormatting sqref="G36:G40">
    <cfRule type="expression" dxfId="18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N26" sqref="N26"/>
    </sheetView>
  </sheetViews>
  <sheetFormatPr defaultRowHeight="13.5" x14ac:dyDescent="0.15"/>
  <sheetData>
    <row r="1" spans="1:11" ht="18.75" x14ac:dyDescent="0.1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47"/>
      <c r="K1" s="47"/>
    </row>
    <row r="2" spans="1:11" ht="24.75" thickBot="1" x14ac:dyDescent="0.2">
      <c r="A2" s="77"/>
      <c r="B2" s="77"/>
      <c r="C2" s="77"/>
      <c r="D2" s="77"/>
      <c r="E2" s="77"/>
      <c r="F2" s="77"/>
      <c r="G2" s="77"/>
      <c r="H2" s="77"/>
      <c r="I2" s="77"/>
      <c r="J2" s="47"/>
      <c r="K2" s="47"/>
    </row>
    <row r="3" spans="1:11" ht="15" thickBot="1" x14ac:dyDescent="0.2">
      <c r="A3" s="78"/>
      <c r="B3" s="78"/>
      <c r="C3" s="78"/>
      <c r="D3" s="78"/>
      <c r="E3" s="79"/>
      <c r="F3" s="42" t="s">
        <v>55</v>
      </c>
      <c r="G3" s="43">
        <v>2023</v>
      </c>
      <c r="H3" s="44">
        <v>2</v>
      </c>
      <c r="I3" s="35" t="s">
        <v>56</v>
      </c>
      <c r="J3" s="47"/>
      <c r="K3" s="47"/>
    </row>
    <row r="4" spans="1:11" ht="14.25" thickBot="1" x14ac:dyDescent="0.2">
      <c r="A4" s="2" t="s">
        <v>57</v>
      </c>
      <c r="B4" s="80"/>
      <c r="C4" s="80"/>
      <c r="D4" s="81"/>
      <c r="E4" s="80"/>
      <c r="F4" s="3"/>
      <c r="G4" s="3"/>
      <c r="H4" s="1"/>
      <c r="I4" s="3"/>
      <c r="J4" s="47"/>
      <c r="K4" s="47"/>
    </row>
    <row r="5" spans="1:11" ht="14.25" thickBot="1" x14ac:dyDescent="0.2">
      <c r="A5" s="5" t="s">
        <v>58</v>
      </c>
      <c r="B5" s="6" t="s">
        <v>46</v>
      </c>
      <c r="C5" s="6" t="s">
        <v>47</v>
      </c>
      <c r="D5" s="7" t="s">
        <v>48</v>
      </c>
      <c r="E5" s="55"/>
      <c r="F5" s="8" t="s">
        <v>58</v>
      </c>
      <c r="G5" s="9" t="s">
        <v>46</v>
      </c>
      <c r="H5" s="9" t="s">
        <v>47</v>
      </c>
      <c r="I5" s="10" t="s">
        <v>48</v>
      </c>
      <c r="J5" s="47"/>
      <c r="K5" s="47"/>
    </row>
    <row r="6" spans="1:11" x14ac:dyDescent="0.15">
      <c r="A6" s="11">
        <v>0</v>
      </c>
      <c r="B6" s="60">
        <v>371</v>
      </c>
      <c r="C6" s="12">
        <v>178</v>
      </c>
      <c r="D6" s="13">
        <v>193</v>
      </c>
      <c r="E6" s="82"/>
      <c r="F6" s="14">
        <v>65</v>
      </c>
      <c r="G6" s="60">
        <v>568</v>
      </c>
      <c r="H6" s="15">
        <v>267</v>
      </c>
      <c r="I6" s="16">
        <v>301</v>
      </c>
      <c r="J6" s="47"/>
      <c r="K6" s="47"/>
    </row>
    <row r="7" spans="1:11" x14ac:dyDescent="0.15">
      <c r="A7" s="17">
        <v>1</v>
      </c>
      <c r="B7" s="62">
        <v>392</v>
      </c>
      <c r="C7" s="18">
        <v>191</v>
      </c>
      <c r="D7" s="19">
        <v>201</v>
      </c>
      <c r="E7" s="82"/>
      <c r="F7" s="20">
        <v>66</v>
      </c>
      <c r="G7" s="62">
        <v>657</v>
      </c>
      <c r="H7" s="18">
        <v>305</v>
      </c>
      <c r="I7" s="19">
        <v>352</v>
      </c>
      <c r="J7" s="47"/>
      <c r="K7" s="47"/>
    </row>
    <row r="8" spans="1:11" x14ac:dyDescent="0.15">
      <c r="A8" s="17">
        <v>2</v>
      </c>
      <c r="B8" s="62">
        <v>388</v>
      </c>
      <c r="C8" s="18">
        <v>181</v>
      </c>
      <c r="D8" s="19">
        <v>207</v>
      </c>
      <c r="E8" s="83"/>
      <c r="F8" s="20">
        <v>67</v>
      </c>
      <c r="G8" s="62">
        <v>642</v>
      </c>
      <c r="H8" s="18">
        <v>311</v>
      </c>
      <c r="I8" s="19">
        <v>331</v>
      </c>
      <c r="J8" s="47"/>
      <c r="K8" s="47"/>
    </row>
    <row r="9" spans="1:11" x14ac:dyDescent="0.15">
      <c r="A9" s="17">
        <v>3</v>
      </c>
      <c r="B9" s="62">
        <v>417</v>
      </c>
      <c r="C9" s="18">
        <v>226</v>
      </c>
      <c r="D9" s="19">
        <v>191</v>
      </c>
      <c r="E9" s="82"/>
      <c r="F9" s="20">
        <v>68</v>
      </c>
      <c r="G9" s="62">
        <v>673</v>
      </c>
      <c r="H9" s="18">
        <v>335</v>
      </c>
      <c r="I9" s="19">
        <v>338</v>
      </c>
      <c r="J9" s="47"/>
      <c r="K9" s="47"/>
    </row>
    <row r="10" spans="1:11" ht="14.25" thickBot="1" x14ac:dyDescent="0.2">
      <c r="A10" s="21">
        <v>4</v>
      </c>
      <c r="B10" s="64">
        <v>418</v>
      </c>
      <c r="C10" s="22">
        <v>219</v>
      </c>
      <c r="D10" s="23">
        <v>199</v>
      </c>
      <c r="E10" s="82" t="s">
        <v>59</v>
      </c>
      <c r="F10" s="24">
        <v>69</v>
      </c>
      <c r="G10" s="64">
        <v>732</v>
      </c>
      <c r="H10" s="25">
        <v>330</v>
      </c>
      <c r="I10" s="26">
        <v>402</v>
      </c>
      <c r="J10" s="48">
        <f>G6+G7+G8+G9+G10</f>
        <v>3272</v>
      </c>
      <c r="K10" s="47"/>
    </row>
    <row r="11" spans="1:11" x14ac:dyDescent="0.15">
      <c r="A11" s="11">
        <v>5</v>
      </c>
      <c r="B11" s="60">
        <v>438</v>
      </c>
      <c r="C11" s="12">
        <v>235</v>
      </c>
      <c r="D11" s="13">
        <v>203</v>
      </c>
      <c r="E11" s="82"/>
      <c r="F11" s="27">
        <v>70</v>
      </c>
      <c r="G11" s="60">
        <v>762</v>
      </c>
      <c r="H11" s="12">
        <v>352</v>
      </c>
      <c r="I11" s="13">
        <v>410</v>
      </c>
      <c r="J11" s="47"/>
      <c r="K11" s="47"/>
    </row>
    <row r="12" spans="1:11" x14ac:dyDescent="0.15">
      <c r="A12" s="17">
        <v>6</v>
      </c>
      <c r="B12" s="62">
        <v>431</v>
      </c>
      <c r="C12" s="18">
        <v>225</v>
      </c>
      <c r="D12" s="19">
        <v>206</v>
      </c>
      <c r="E12" s="82"/>
      <c r="F12" s="20">
        <v>71</v>
      </c>
      <c r="G12" s="62">
        <v>855</v>
      </c>
      <c r="H12" s="18">
        <v>374</v>
      </c>
      <c r="I12" s="19">
        <v>481</v>
      </c>
      <c r="J12" s="47"/>
      <c r="K12" s="47"/>
    </row>
    <row r="13" spans="1:11" x14ac:dyDescent="0.15">
      <c r="A13" s="17">
        <v>7</v>
      </c>
      <c r="B13" s="62">
        <v>509</v>
      </c>
      <c r="C13" s="18">
        <v>265</v>
      </c>
      <c r="D13" s="19">
        <v>244</v>
      </c>
      <c r="E13" s="83"/>
      <c r="F13" s="20">
        <v>72</v>
      </c>
      <c r="G13" s="62">
        <v>884</v>
      </c>
      <c r="H13" s="18">
        <v>409</v>
      </c>
      <c r="I13" s="19">
        <v>475</v>
      </c>
      <c r="J13" s="47"/>
      <c r="K13" s="47"/>
    </row>
    <row r="14" spans="1:11" x14ac:dyDescent="0.15">
      <c r="A14" s="17">
        <v>8</v>
      </c>
      <c r="B14" s="62">
        <v>482</v>
      </c>
      <c r="C14" s="18">
        <v>249</v>
      </c>
      <c r="D14" s="19">
        <v>233</v>
      </c>
      <c r="E14" s="82"/>
      <c r="F14" s="20">
        <v>73</v>
      </c>
      <c r="G14" s="62">
        <v>976</v>
      </c>
      <c r="H14" s="18">
        <v>423</v>
      </c>
      <c r="I14" s="19">
        <v>553</v>
      </c>
      <c r="J14" s="47"/>
      <c r="K14" s="47"/>
    </row>
    <row r="15" spans="1:11" ht="14.25" thickBot="1" x14ac:dyDescent="0.2">
      <c r="A15" s="28">
        <v>9</v>
      </c>
      <c r="B15" s="65">
        <v>503</v>
      </c>
      <c r="C15" s="25">
        <v>275</v>
      </c>
      <c r="D15" s="26">
        <v>228</v>
      </c>
      <c r="E15" s="82" t="s">
        <v>60</v>
      </c>
      <c r="F15" s="24">
        <v>74</v>
      </c>
      <c r="G15" s="64">
        <v>1055</v>
      </c>
      <c r="H15" s="25">
        <v>492</v>
      </c>
      <c r="I15" s="26">
        <v>563</v>
      </c>
      <c r="J15" s="48">
        <f>G11+G12+G13+G14+G15</f>
        <v>4532</v>
      </c>
      <c r="K15" s="47"/>
    </row>
    <row r="16" spans="1:11" x14ac:dyDescent="0.15">
      <c r="A16" s="29">
        <v>10</v>
      </c>
      <c r="B16" s="60">
        <v>493</v>
      </c>
      <c r="C16" s="15">
        <v>248</v>
      </c>
      <c r="D16" s="16">
        <v>245</v>
      </c>
      <c r="E16" s="82"/>
      <c r="F16" s="14">
        <v>75</v>
      </c>
      <c r="G16" s="60">
        <v>1075</v>
      </c>
      <c r="H16" s="15">
        <v>488</v>
      </c>
      <c r="I16" s="16">
        <v>587</v>
      </c>
      <c r="J16" s="47"/>
      <c r="K16" s="47"/>
    </row>
    <row r="17" spans="1:11" x14ac:dyDescent="0.15">
      <c r="A17" s="17">
        <v>11</v>
      </c>
      <c r="B17" s="62">
        <v>549</v>
      </c>
      <c r="C17" s="18">
        <v>289</v>
      </c>
      <c r="D17" s="19">
        <v>260</v>
      </c>
      <c r="E17" s="82"/>
      <c r="F17" s="20">
        <v>76</v>
      </c>
      <c r="G17" s="62">
        <v>731</v>
      </c>
      <c r="H17" s="18">
        <v>327</v>
      </c>
      <c r="I17" s="19">
        <v>404</v>
      </c>
      <c r="J17" s="47"/>
      <c r="K17" s="47"/>
    </row>
    <row r="18" spans="1:11" x14ac:dyDescent="0.15">
      <c r="A18" s="17">
        <v>12</v>
      </c>
      <c r="B18" s="62">
        <v>576</v>
      </c>
      <c r="C18" s="18">
        <v>278</v>
      </c>
      <c r="D18" s="19">
        <v>298</v>
      </c>
      <c r="E18" s="83"/>
      <c r="F18" s="20">
        <v>77</v>
      </c>
      <c r="G18" s="62">
        <v>606</v>
      </c>
      <c r="H18" s="18">
        <v>272</v>
      </c>
      <c r="I18" s="19">
        <v>334</v>
      </c>
      <c r="J18" s="47"/>
      <c r="K18" s="47"/>
    </row>
    <row r="19" spans="1:11" x14ac:dyDescent="0.15">
      <c r="A19" s="17">
        <v>13</v>
      </c>
      <c r="B19" s="62">
        <v>575</v>
      </c>
      <c r="C19" s="18">
        <v>295</v>
      </c>
      <c r="D19" s="19">
        <v>280</v>
      </c>
      <c r="E19" s="82"/>
      <c r="F19" s="20">
        <v>78</v>
      </c>
      <c r="G19" s="62">
        <v>725</v>
      </c>
      <c r="H19" s="18">
        <v>326</v>
      </c>
      <c r="I19" s="19">
        <v>399</v>
      </c>
      <c r="J19" s="47"/>
      <c r="K19" s="47"/>
    </row>
    <row r="20" spans="1:11" ht="14.25" thickBot="1" x14ac:dyDescent="0.2">
      <c r="A20" s="28">
        <v>14</v>
      </c>
      <c r="B20" s="65">
        <v>568</v>
      </c>
      <c r="C20" s="25">
        <v>288</v>
      </c>
      <c r="D20" s="26">
        <v>280</v>
      </c>
      <c r="E20" s="82" t="s">
        <v>61</v>
      </c>
      <c r="F20" s="30">
        <v>79</v>
      </c>
      <c r="G20" s="64">
        <v>816</v>
      </c>
      <c r="H20" s="22">
        <v>354</v>
      </c>
      <c r="I20" s="23">
        <v>462</v>
      </c>
      <c r="J20" s="48">
        <f>G16+G17+G18+G19+G20</f>
        <v>3953</v>
      </c>
      <c r="K20" s="47"/>
    </row>
    <row r="21" spans="1:11" x14ac:dyDescent="0.15">
      <c r="A21" s="14">
        <v>15</v>
      </c>
      <c r="B21" s="60">
        <v>599</v>
      </c>
      <c r="C21" s="15">
        <v>303</v>
      </c>
      <c r="D21" s="16">
        <v>296</v>
      </c>
      <c r="E21" s="82"/>
      <c r="F21" s="27">
        <v>80</v>
      </c>
      <c r="G21" s="60">
        <v>723</v>
      </c>
      <c r="H21" s="12">
        <v>310</v>
      </c>
      <c r="I21" s="13">
        <v>413</v>
      </c>
      <c r="J21" s="47"/>
      <c r="K21" s="47"/>
    </row>
    <row r="22" spans="1:11" x14ac:dyDescent="0.15">
      <c r="A22" s="20">
        <v>16</v>
      </c>
      <c r="B22" s="62">
        <v>600</v>
      </c>
      <c r="C22" s="18">
        <v>308</v>
      </c>
      <c r="D22" s="19">
        <v>292</v>
      </c>
      <c r="E22" s="82"/>
      <c r="F22" s="20">
        <v>81</v>
      </c>
      <c r="G22" s="62">
        <v>736</v>
      </c>
      <c r="H22" s="18">
        <v>319</v>
      </c>
      <c r="I22" s="19">
        <v>417</v>
      </c>
      <c r="J22" s="47"/>
      <c r="K22" s="47"/>
    </row>
    <row r="23" spans="1:11" x14ac:dyDescent="0.15">
      <c r="A23" s="20">
        <v>17</v>
      </c>
      <c r="B23" s="62">
        <v>622</v>
      </c>
      <c r="C23" s="18">
        <v>318</v>
      </c>
      <c r="D23" s="19">
        <v>304</v>
      </c>
      <c r="E23" s="83"/>
      <c r="F23" s="20">
        <v>82</v>
      </c>
      <c r="G23" s="62">
        <v>639</v>
      </c>
      <c r="H23" s="18">
        <v>279</v>
      </c>
      <c r="I23" s="19">
        <v>360</v>
      </c>
      <c r="J23" s="47"/>
      <c r="K23" s="47"/>
    </row>
    <row r="24" spans="1:11" x14ac:dyDescent="0.15">
      <c r="A24" s="20">
        <v>18</v>
      </c>
      <c r="B24" s="62">
        <v>689</v>
      </c>
      <c r="C24" s="18">
        <v>348</v>
      </c>
      <c r="D24" s="19">
        <v>341</v>
      </c>
      <c r="E24" s="82"/>
      <c r="F24" s="20">
        <v>83</v>
      </c>
      <c r="G24" s="62">
        <v>506</v>
      </c>
      <c r="H24" s="18">
        <v>234</v>
      </c>
      <c r="I24" s="19">
        <v>272</v>
      </c>
      <c r="J24" s="47"/>
      <c r="K24" s="47"/>
    </row>
    <row r="25" spans="1:11" ht="14.25" thickBot="1" x14ac:dyDescent="0.2">
      <c r="A25" s="30">
        <v>19</v>
      </c>
      <c r="B25" s="65">
        <v>665</v>
      </c>
      <c r="C25" s="22">
        <v>319</v>
      </c>
      <c r="D25" s="23">
        <v>346</v>
      </c>
      <c r="E25" s="82" t="s">
        <v>62</v>
      </c>
      <c r="F25" s="24">
        <v>84</v>
      </c>
      <c r="G25" s="64">
        <v>456</v>
      </c>
      <c r="H25" s="25">
        <v>205</v>
      </c>
      <c r="I25" s="26">
        <v>251</v>
      </c>
      <c r="J25" s="48">
        <f>G21+G22+G23+G24+G25</f>
        <v>3060</v>
      </c>
      <c r="K25" s="47"/>
    </row>
    <row r="26" spans="1:11" x14ac:dyDescent="0.15">
      <c r="A26" s="27">
        <v>20</v>
      </c>
      <c r="B26" s="60">
        <v>742</v>
      </c>
      <c r="C26" s="12">
        <v>361</v>
      </c>
      <c r="D26" s="13">
        <v>381</v>
      </c>
      <c r="E26" s="82"/>
      <c r="F26" s="14">
        <v>85</v>
      </c>
      <c r="G26" s="60">
        <v>450</v>
      </c>
      <c r="H26" s="15">
        <v>169</v>
      </c>
      <c r="I26" s="16">
        <v>281</v>
      </c>
      <c r="J26" s="47"/>
      <c r="K26" s="47"/>
    </row>
    <row r="27" spans="1:11" x14ac:dyDescent="0.15">
      <c r="A27" s="20">
        <v>21</v>
      </c>
      <c r="B27" s="62">
        <v>695</v>
      </c>
      <c r="C27" s="18">
        <v>364</v>
      </c>
      <c r="D27" s="19">
        <v>331</v>
      </c>
      <c r="E27" s="82"/>
      <c r="F27" s="20">
        <v>86</v>
      </c>
      <c r="G27" s="62">
        <v>414</v>
      </c>
      <c r="H27" s="18">
        <v>160</v>
      </c>
      <c r="I27" s="19">
        <v>254</v>
      </c>
      <c r="J27" s="47"/>
      <c r="K27" s="47"/>
    </row>
    <row r="28" spans="1:11" x14ac:dyDescent="0.15">
      <c r="A28" s="20">
        <v>22</v>
      </c>
      <c r="B28" s="62">
        <v>715</v>
      </c>
      <c r="C28" s="18">
        <v>365</v>
      </c>
      <c r="D28" s="19">
        <v>350</v>
      </c>
      <c r="E28" s="83"/>
      <c r="F28" s="20">
        <v>87</v>
      </c>
      <c r="G28" s="62">
        <v>370</v>
      </c>
      <c r="H28" s="18">
        <v>133</v>
      </c>
      <c r="I28" s="19">
        <v>237</v>
      </c>
      <c r="J28" s="47"/>
      <c r="K28" s="47"/>
    </row>
    <row r="29" spans="1:11" x14ac:dyDescent="0.15">
      <c r="A29" s="20">
        <v>23</v>
      </c>
      <c r="B29" s="62">
        <v>642</v>
      </c>
      <c r="C29" s="18">
        <v>322</v>
      </c>
      <c r="D29" s="19">
        <v>320</v>
      </c>
      <c r="E29" s="82"/>
      <c r="F29" s="20">
        <v>88</v>
      </c>
      <c r="G29" s="62">
        <v>286</v>
      </c>
      <c r="H29" s="18">
        <v>99</v>
      </c>
      <c r="I29" s="19">
        <v>187</v>
      </c>
      <c r="J29" s="47"/>
      <c r="K29" s="47"/>
    </row>
    <row r="30" spans="1:11" ht="14.25" thickBot="1" x14ac:dyDescent="0.2">
      <c r="A30" s="24">
        <v>24</v>
      </c>
      <c r="B30" s="65">
        <v>633</v>
      </c>
      <c r="C30" s="25">
        <v>314</v>
      </c>
      <c r="D30" s="26">
        <v>319</v>
      </c>
      <c r="E30" s="82" t="s">
        <v>63</v>
      </c>
      <c r="F30" s="30">
        <v>89</v>
      </c>
      <c r="G30" s="64">
        <v>253</v>
      </c>
      <c r="H30" s="22">
        <v>83</v>
      </c>
      <c r="I30" s="23">
        <v>170</v>
      </c>
      <c r="J30" s="48">
        <f>G26+G27+G28+G29+G30</f>
        <v>1773</v>
      </c>
      <c r="K30" s="47"/>
    </row>
    <row r="31" spans="1:11" x14ac:dyDescent="0.15">
      <c r="A31" s="14">
        <v>25</v>
      </c>
      <c r="B31" s="60">
        <v>610</v>
      </c>
      <c r="C31" s="15">
        <v>297</v>
      </c>
      <c r="D31" s="16">
        <v>313</v>
      </c>
      <c r="E31" s="82"/>
      <c r="F31" s="27">
        <v>90</v>
      </c>
      <c r="G31" s="60">
        <v>236</v>
      </c>
      <c r="H31" s="12">
        <v>76</v>
      </c>
      <c r="I31" s="13">
        <v>160</v>
      </c>
      <c r="J31" s="47"/>
      <c r="K31" s="47"/>
    </row>
    <row r="32" spans="1:11" x14ac:dyDescent="0.15">
      <c r="A32" s="20">
        <v>26</v>
      </c>
      <c r="B32" s="62">
        <v>527</v>
      </c>
      <c r="C32" s="18">
        <v>270</v>
      </c>
      <c r="D32" s="19">
        <v>257</v>
      </c>
      <c r="E32" s="82"/>
      <c r="F32" s="20">
        <v>91</v>
      </c>
      <c r="G32" s="62">
        <v>163</v>
      </c>
      <c r="H32" s="18">
        <v>50</v>
      </c>
      <c r="I32" s="19">
        <v>113</v>
      </c>
      <c r="J32" s="47"/>
      <c r="K32" s="47"/>
    </row>
    <row r="33" spans="1:11" x14ac:dyDescent="0.15">
      <c r="A33" s="20">
        <v>27</v>
      </c>
      <c r="B33" s="62">
        <v>570</v>
      </c>
      <c r="C33" s="18">
        <v>301</v>
      </c>
      <c r="D33" s="19">
        <v>269</v>
      </c>
      <c r="E33" s="83"/>
      <c r="F33" s="20">
        <v>92</v>
      </c>
      <c r="G33" s="62">
        <v>162</v>
      </c>
      <c r="H33" s="18">
        <v>49</v>
      </c>
      <c r="I33" s="19">
        <v>113</v>
      </c>
      <c r="J33" s="47"/>
      <c r="K33" s="47"/>
    </row>
    <row r="34" spans="1:11" x14ac:dyDescent="0.15">
      <c r="A34" s="20">
        <v>28</v>
      </c>
      <c r="B34" s="62">
        <v>574</v>
      </c>
      <c r="C34" s="18">
        <v>310</v>
      </c>
      <c r="D34" s="19">
        <v>264</v>
      </c>
      <c r="E34" s="82"/>
      <c r="F34" s="20">
        <v>93</v>
      </c>
      <c r="G34" s="62">
        <v>119</v>
      </c>
      <c r="H34" s="18">
        <v>22</v>
      </c>
      <c r="I34" s="19">
        <v>97</v>
      </c>
      <c r="J34" s="47"/>
      <c r="K34" s="47"/>
    </row>
    <row r="35" spans="1:11" ht="14.25" thickBot="1" x14ac:dyDescent="0.2">
      <c r="A35" s="30">
        <v>29</v>
      </c>
      <c r="B35" s="65">
        <v>566</v>
      </c>
      <c r="C35" s="22">
        <v>291</v>
      </c>
      <c r="D35" s="23">
        <v>275</v>
      </c>
      <c r="E35" s="82" t="s">
        <v>64</v>
      </c>
      <c r="F35" s="24">
        <v>94</v>
      </c>
      <c r="G35" s="64">
        <v>98</v>
      </c>
      <c r="H35" s="25">
        <v>18</v>
      </c>
      <c r="I35" s="26">
        <v>80</v>
      </c>
      <c r="J35" s="48">
        <f>G31+G32+G33+G34+G35</f>
        <v>778</v>
      </c>
      <c r="K35" s="47"/>
    </row>
    <row r="36" spans="1:11" x14ac:dyDescent="0.15">
      <c r="A36" s="27">
        <v>30</v>
      </c>
      <c r="B36" s="60">
        <v>537</v>
      </c>
      <c r="C36" s="12">
        <v>313</v>
      </c>
      <c r="D36" s="13">
        <v>224</v>
      </c>
      <c r="E36" s="82"/>
      <c r="F36" s="14">
        <v>95</v>
      </c>
      <c r="G36" s="60">
        <v>62</v>
      </c>
      <c r="H36" s="15">
        <v>15</v>
      </c>
      <c r="I36" s="16">
        <v>47</v>
      </c>
      <c r="J36" s="47"/>
      <c r="K36" s="47"/>
    </row>
    <row r="37" spans="1:11" x14ac:dyDescent="0.15">
      <c r="A37" s="20">
        <v>31</v>
      </c>
      <c r="B37" s="62">
        <v>523</v>
      </c>
      <c r="C37" s="18">
        <v>274</v>
      </c>
      <c r="D37" s="19">
        <v>249</v>
      </c>
      <c r="E37" s="82"/>
      <c r="F37" s="20">
        <v>96</v>
      </c>
      <c r="G37" s="62">
        <v>53</v>
      </c>
      <c r="H37" s="18">
        <v>15</v>
      </c>
      <c r="I37" s="19">
        <v>38</v>
      </c>
      <c r="J37" s="47"/>
      <c r="K37" s="47"/>
    </row>
    <row r="38" spans="1:11" x14ac:dyDescent="0.15">
      <c r="A38" s="20">
        <v>32</v>
      </c>
      <c r="B38" s="62">
        <v>544</v>
      </c>
      <c r="C38" s="18">
        <v>271</v>
      </c>
      <c r="D38" s="19">
        <v>273</v>
      </c>
      <c r="E38" s="83"/>
      <c r="F38" s="20">
        <v>97</v>
      </c>
      <c r="G38" s="62">
        <v>37</v>
      </c>
      <c r="H38" s="18">
        <v>5</v>
      </c>
      <c r="I38" s="19">
        <v>32</v>
      </c>
      <c r="J38" s="47"/>
      <c r="K38" s="47"/>
    </row>
    <row r="39" spans="1:11" x14ac:dyDescent="0.15">
      <c r="A39" s="20">
        <v>33</v>
      </c>
      <c r="B39" s="62">
        <v>491</v>
      </c>
      <c r="C39" s="18">
        <v>245</v>
      </c>
      <c r="D39" s="19">
        <v>246</v>
      </c>
      <c r="E39" s="82"/>
      <c r="F39" s="20">
        <v>98</v>
      </c>
      <c r="G39" s="62">
        <v>28</v>
      </c>
      <c r="H39" s="18">
        <v>5</v>
      </c>
      <c r="I39" s="19">
        <v>23</v>
      </c>
      <c r="J39" s="47"/>
      <c r="K39" s="47"/>
    </row>
    <row r="40" spans="1:11" ht="14.25" thickBot="1" x14ac:dyDescent="0.2">
      <c r="A40" s="24">
        <v>34</v>
      </c>
      <c r="B40" s="65">
        <v>534</v>
      </c>
      <c r="C40" s="25">
        <v>272</v>
      </c>
      <c r="D40" s="26">
        <v>262</v>
      </c>
      <c r="E40" s="82" t="s">
        <v>65</v>
      </c>
      <c r="F40" s="24">
        <v>99</v>
      </c>
      <c r="G40" s="64">
        <v>20</v>
      </c>
      <c r="H40" s="25">
        <v>0</v>
      </c>
      <c r="I40" s="26">
        <v>20</v>
      </c>
      <c r="J40" s="48">
        <f>G36+G37+G38+G39+G40</f>
        <v>200</v>
      </c>
      <c r="K40" s="47"/>
    </row>
    <row r="41" spans="1:11" ht="14.25" thickBot="1" x14ac:dyDescent="0.2">
      <c r="A41" s="14">
        <v>35</v>
      </c>
      <c r="B41" s="60">
        <v>511</v>
      </c>
      <c r="C41" s="15">
        <v>250</v>
      </c>
      <c r="D41" s="16">
        <v>261</v>
      </c>
      <c r="E41" s="82"/>
      <c r="F41" s="40" t="s">
        <v>42</v>
      </c>
      <c r="G41" s="66">
        <v>27</v>
      </c>
      <c r="H41" s="38">
        <v>1</v>
      </c>
      <c r="I41" s="39">
        <v>26</v>
      </c>
      <c r="J41" s="48">
        <f>G41</f>
        <v>27</v>
      </c>
      <c r="K41" s="47"/>
    </row>
    <row r="42" spans="1:11" ht="15" thickTop="1" thickBot="1" x14ac:dyDescent="0.2">
      <c r="A42" s="20">
        <v>36</v>
      </c>
      <c r="B42" s="62">
        <v>560</v>
      </c>
      <c r="C42" s="18">
        <v>285</v>
      </c>
      <c r="D42" s="19">
        <v>275</v>
      </c>
      <c r="E42" s="82"/>
      <c r="F42" s="31" t="s">
        <v>43</v>
      </c>
      <c r="G42" s="67">
        <f>SUM(G6:G41,B6:B70)</f>
        <v>59472</v>
      </c>
      <c r="H42" s="45">
        <f>SUM(H6:H41,C6:C70)</f>
        <v>28690</v>
      </c>
      <c r="I42" s="45">
        <f>SUM(I6:I41,D6:D70)</f>
        <v>30782</v>
      </c>
      <c r="J42" s="47"/>
      <c r="K42" s="47"/>
    </row>
    <row r="43" spans="1:11" x14ac:dyDescent="0.15">
      <c r="A43" s="20">
        <v>37</v>
      </c>
      <c r="B43" s="62">
        <v>567</v>
      </c>
      <c r="C43" s="18">
        <v>281</v>
      </c>
      <c r="D43" s="19">
        <v>286</v>
      </c>
      <c r="E43" s="83"/>
      <c r="F43" s="72"/>
      <c r="G43" s="73">
        <v>77384</v>
      </c>
      <c r="H43" s="73">
        <v>7637</v>
      </c>
      <c r="I43" s="73">
        <v>9974</v>
      </c>
      <c r="J43" s="47"/>
      <c r="K43" s="47"/>
    </row>
    <row r="44" spans="1:11" ht="14.25" thickBot="1" x14ac:dyDescent="0.2">
      <c r="A44" s="20">
        <v>38</v>
      </c>
      <c r="B44" s="62">
        <v>573</v>
      </c>
      <c r="C44" s="18">
        <v>279</v>
      </c>
      <c r="D44" s="19">
        <v>294</v>
      </c>
      <c r="E44" s="82"/>
      <c r="F44" s="2" t="s">
        <v>44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v>597</v>
      </c>
      <c r="C45" s="22">
        <v>315</v>
      </c>
      <c r="D45" s="23">
        <v>282</v>
      </c>
      <c r="E45" s="82" t="s">
        <v>66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591</v>
      </c>
      <c r="C46" s="12">
        <v>275</v>
      </c>
      <c r="D46" s="13">
        <v>316</v>
      </c>
      <c r="E46" s="82"/>
      <c r="F46" s="27" t="s">
        <v>49</v>
      </c>
      <c r="G46" s="84">
        <v>1986</v>
      </c>
      <c r="H46" s="85">
        <v>995</v>
      </c>
      <c r="I46" s="86">
        <v>991</v>
      </c>
      <c r="J46" s="47"/>
      <c r="K46" s="47"/>
    </row>
    <row r="47" spans="1:11" x14ac:dyDescent="0.15">
      <c r="A47" s="20">
        <v>41</v>
      </c>
      <c r="B47" s="62">
        <v>654</v>
      </c>
      <c r="C47" s="18">
        <v>328</v>
      </c>
      <c r="D47" s="19">
        <v>326</v>
      </c>
      <c r="E47" s="82"/>
      <c r="F47" s="20" t="s">
        <v>0</v>
      </c>
      <c r="G47" s="87">
        <v>2363</v>
      </c>
      <c r="H47" s="88">
        <v>1249</v>
      </c>
      <c r="I47" s="89">
        <v>1114</v>
      </c>
      <c r="J47" s="47"/>
      <c r="K47" s="47"/>
    </row>
    <row r="48" spans="1:11" x14ac:dyDescent="0.15">
      <c r="A48" s="20">
        <v>42</v>
      </c>
      <c r="B48" s="62">
        <v>687</v>
      </c>
      <c r="C48" s="18">
        <v>338</v>
      </c>
      <c r="D48" s="19">
        <v>349</v>
      </c>
      <c r="E48" s="83"/>
      <c r="F48" s="20" t="s">
        <v>1</v>
      </c>
      <c r="G48" s="87">
        <v>2761</v>
      </c>
      <c r="H48" s="88">
        <v>1398</v>
      </c>
      <c r="I48" s="89">
        <v>1363</v>
      </c>
      <c r="J48" s="47"/>
      <c r="K48" s="47"/>
    </row>
    <row r="49" spans="1:11" x14ac:dyDescent="0.15">
      <c r="A49" s="20">
        <v>43</v>
      </c>
      <c r="B49" s="62">
        <v>638</v>
      </c>
      <c r="C49" s="18">
        <v>333</v>
      </c>
      <c r="D49" s="19">
        <v>305</v>
      </c>
      <c r="E49" s="82"/>
      <c r="F49" s="20" t="s">
        <v>2</v>
      </c>
      <c r="G49" s="87">
        <v>3175</v>
      </c>
      <c r="H49" s="88">
        <v>1596</v>
      </c>
      <c r="I49" s="89">
        <v>1579</v>
      </c>
      <c r="J49" s="47"/>
      <c r="K49" s="47"/>
    </row>
    <row r="50" spans="1:11" ht="14.25" thickBot="1" x14ac:dyDescent="0.2">
      <c r="A50" s="24">
        <v>44</v>
      </c>
      <c r="B50" s="65">
        <v>712</v>
      </c>
      <c r="C50" s="25">
        <v>366</v>
      </c>
      <c r="D50" s="26">
        <v>346</v>
      </c>
      <c r="E50" s="82" t="s">
        <v>67</v>
      </c>
      <c r="F50" s="30" t="s">
        <v>3</v>
      </c>
      <c r="G50" s="90">
        <v>3427</v>
      </c>
      <c r="H50" s="91">
        <v>1726</v>
      </c>
      <c r="I50" s="92">
        <v>1701</v>
      </c>
      <c r="J50" s="47"/>
      <c r="K50" s="47"/>
    </row>
    <row r="51" spans="1:11" x14ac:dyDescent="0.15">
      <c r="A51" s="27">
        <v>45</v>
      </c>
      <c r="B51" s="60">
        <v>748</v>
      </c>
      <c r="C51" s="12">
        <v>383</v>
      </c>
      <c r="D51" s="13">
        <v>365</v>
      </c>
      <c r="E51" s="82"/>
      <c r="F51" s="27" t="s">
        <v>4</v>
      </c>
      <c r="G51" s="84">
        <v>2847</v>
      </c>
      <c r="H51" s="85">
        <v>1469</v>
      </c>
      <c r="I51" s="86">
        <v>1378</v>
      </c>
      <c r="J51" s="47"/>
      <c r="K51" s="47"/>
    </row>
    <row r="52" spans="1:11" x14ac:dyDescent="0.15">
      <c r="A52" s="20">
        <v>46</v>
      </c>
      <c r="B52" s="62">
        <v>814</v>
      </c>
      <c r="C52" s="18">
        <v>409</v>
      </c>
      <c r="D52" s="19">
        <v>405</v>
      </c>
      <c r="E52" s="82"/>
      <c r="F52" s="20" t="s">
        <v>5</v>
      </c>
      <c r="G52" s="87">
        <v>2629</v>
      </c>
      <c r="H52" s="88">
        <v>1375</v>
      </c>
      <c r="I52" s="89">
        <v>1254</v>
      </c>
      <c r="J52" s="47"/>
      <c r="K52" s="47"/>
    </row>
    <row r="53" spans="1:11" x14ac:dyDescent="0.15">
      <c r="A53" s="20">
        <v>47</v>
      </c>
      <c r="B53" s="62">
        <v>922</v>
      </c>
      <c r="C53" s="18">
        <v>457</v>
      </c>
      <c r="D53" s="19">
        <v>465</v>
      </c>
      <c r="E53" s="93"/>
      <c r="F53" s="20" t="s">
        <v>6</v>
      </c>
      <c r="G53" s="87">
        <v>2808</v>
      </c>
      <c r="H53" s="88">
        <v>1410</v>
      </c>
      <c r="I53" s="89">
        <v>1398</v>
      </c>
      <c r="J53" s="47"/>
      <c r="K53" s="47"/>
    </row>
    <row r="54" spans="1:11" x14ac:dyDescent="0.15">
      <c r="A54" s="20">
        <v>48</v>
      </c>
      <c r="B54" s="62">
        <v>926</v>
      </c>
      <c r="C54" s="18">
        <v>444</v>
      </c>
      <c r="D54" s="19">
        <v>482</v>
      </c>
      <c r="E54" s="93"/>
      <c r="F54" s="20" t="s">
        <v>7</v>
      </c>
      <c r="G54" s="87">
        <v>3282</v>
      </c>
      <c r="H54" s="88">
        <v>1640</v>
      </c>
      <c r="I54" s="89">
        <v>1642</v>
      </c>
      <c r="J54" s="47"/>
      <c r="K54" s="47"/>
    </row>
    <row r="55" spans="1:11" ht="14.25" thickBot="1" x14ac:dyDescent="0.2">
      <c r="A55" s="24">
        <v>49</v>
      </c>
      <c r="B55" s="65">
        <v>998</v>
      </c>
      <c r="C55" s="25">
        <v>471</v>
      </c>
      <c r="D55" s="26">
        <v>527</v>
      </c>
      <c r="E55" s="82" t="s">
        <v>68</v>
      </c>
      <c r="F55" s="24" t="s">
        <v>8</v>
      </c>
      <c r="G55" s="94">
        <v>4408</v>
      </c>
      <c r="H55" s="95">
        <v>2164</v>
      </c>
      <c r="I55" s="96">
        <v>2244</v>
      </c>
      <c r="J55" s="47"/>
      <c r="K55" s="47"/>
    </row>
    <row r="56" spans="1:11" x14ac:dyDescent="0.15">
      <c r="A56" s="11">
        <v>50</v>
      </c>
      <c r="B56" s="60">
        <v>1040</v>
      </c>
      <c r="C56" s="12">
        <v>486</v>
      </c>
      <c r="D56" s="13">
        <v>554</v>
      </c>
      <c r="E56" s="82"/>
      <c r="F56" s="14" t="s">
        <v>50</v>
      </c>
      <c r="G56" s="97">
        <v>4899</v>
      </c>
      <c r="H56" s="98">
        <v>2418</v>
      </c>
      <c r="I56" s="99">
        <v>2481</v>
      </c>
      <c r="J56" s="47"/>
      <c r="K56" s="47"/>
    </row>
    <row r="57" spans="1:11" x14ac:dyDescent="0.15">
      <c r="A57" s="17">
        <v>51</v>
      </c>
      <c r="B57" s="62">
        <v>1005</v>
      </c>
      <c r="C57" s="18">
        <v>500</v>
      </c>
      <c r="D57" s="19">
        <v>505</v>
      </c>
      <c r="E57" s="83"/>
      <c r="F57" s="20" t="s">
        <v>9</v>
      </c>
      <c r="G57" s="87">
        <v>3888</v>
      </c>
      <c r="H57" s="88">
        <v>1958</v>
      </c>
      <c r="I57" s="89">
        <v>1930</v>
      </c>
      <c r="J57" s="47"/>
      <c r="K57" s="47"/>
    </row>
    <row r="58" spans="1:11" x14ac:dyDescent="0.15">
      <c r="A58" s="17">
        <v>52</v>
      </c>
      <c r="B58" s="62">
        <v>937</v>
      </c>
      <c r="C58" s="18">
        <v>479</v>
      </c>
      <c r="D58" s="19">
        <v>458</v>
      </c>
      <c r="E58" s="83"/>
      <c r="F58" s="20" t="s">
        <v>10</v>
      </c>
      <c r="G58" s="87">
        <v>3404</v>
      </c>
      <c r="H58" s="88">
        <v>1680</v>
      </c>
      <c r="I58" s="89">
        <v>1724</v>
      </c>
      <c r="J58" s="47"/>
      <c r="K58" s="47"/>
    </row>
    <row r="59" spans="1:11" x14ac:dyDescent="0.15">
      <c r="A59" s="17">
        <v>53</v>
      </c>
      <c r="B59" s="62">
        <v>958</v>
      </c>
      <c r="C59" s="18">
        <v>499</v>
      </c>
      <c r="D59" s="19">
        <v>459</v>
      </c>
      <c r="E59" s="83"/>
      <c r="F59" s="20" t="s">
        <v>11</v>
      </c>
      <c r="G59" s="87">
        <v>3272</v>
      </c>
      <c r="H59" s="88">
        <v>1548</v>
      </c>
      <c r="I59" s="89">
        <v>1724</v>
      </c>
      <c r="J59" s="47"/>
      <c r="K59" s="47"/>
    </row>
    <row r="60" spans="1:11" ht="14.25" thickBot="1" x14ac:dyDescent="0.2">
      <c r="A60" s="28">
        <v>54</v>
      </c>
      <c r="B60" s="65">
        <v>959</v>
      </c>
      <c r="C60" s="25">
        <v>454</v>
      </c>
      <c r="D60" s="26">
        <v>505</v>
      </c>
      <c r="E60" s="82" t="s">
        <v>69</v>
      </c>
      <c r="F60" s="30" t="s">
        <v>12</v>
      </c>
      <c r="G60" s="90">
        <v>4532</v>
      </c>
      <c r="H60" s="91">
        <v>2050</v>
      </c>
      <c r="I60" s="92">
        <v>2482</v>
      </c>
      <c r="J60" s="47"/>
      <c r="K60" s="47"/>
    </row>
    <row r="61" spans="1:11" x14ac:dyDescent="0.15">
      <c r="A61" s="29">
        <v>55</v>
      </c>
      <c r="B61" s="60">
        <v>867</v>
      </c>
      <c r="C61" s="15">
        <v>469</v>
      </c>
      <c r="D61" s="16">
        <v>398</v>
      </c>
      <c r="E61" s="83"/>
      <c r="F61" s="27" t="s">
        <v>13</v>
      </c>
      <c r="G61" s="84">
        <v>3953</v>
      </c>
      <c r="H61" s="85">
        <v>1767</v>
      </c>
      <c r="I61" s="86">
        <v>2186</v>
      </c>
      <c r="J61" s="47"/>
      <c r="K61" s="47"/>
    </row>
    <row r="62" spans="1:11" x14ac:dyDescent="0.15">
      <c r="A62" s="17">
        <v>56</v>
      </c>
      <c r="B62" s="62">
        <v>661</v>
      </c>
      <c r="C62" s="18">
        <v>312</v>
      </c>
      <c r="D62" s="19">
        <v>349</v>
      </c>
      <c r="E62" s="83"/>
      <c r="F62" s="20" t="s">
        <v>14</v>
      </c>
      <c r="G62" s="87">
        <v>3060</v>
      </c>
      <c r="H62" s="88">
        <v>1347</v>
      </c>
      <c r="I62" s="89">
        <v>1713</v>
      </c>
      <c r="J62" s="47"/>
      <c r="K62" s="47"/>
    </row>
    <row r="63" spans="1:11" x14ac:dyDescent="0.15">
      <c r="A63" s="17">
        <v>57</v>
      </c>
      <c r="B63" s="62">
        <v>801</v>
      </c>
      <c r="C63" s="18">
        <v>399</v>
      </c>
      <c r="D63" s="19">
        <v>402</v>
      </c>
      <c r="E63" s="83"/>
      <c r="F63" s="20" t="s">
        <v>51</v>
      </c>
      <c r="G63" s="87">
        <v>1773</v>
      </c>
      <c r="H63" s="88">
        <v>644</v>
      </c>
      <c r="I63" s="89">
        <v>1129</v>
      </c>
      <c r="J63" s="47"/>
      <c r="K63" s="47"/>
    </row>
    <row r="64" spans="1:11" x14ac:dyDescent="0.15">
      <c r="A64" s="17">
        <v>58</v>
      </c>
      <c r="B64" s="62">
        <v>806</v>
      </c>
      <c r="C64" s="18">
        <v>412</v>
      </c>
      <c r="D64" s="19">
        <v>394</v>
      </c>
      <c r="E64" s="83"/>
      <c r="F64" s="20" t="s">
        <v>52</v>
      </c>
      <c r="G64" s="87">
        <v>778</v>
      </c>
      <c r="H64" s="88">
        <v>215</v>
      </c>
      <c r="I64" s="89">
        <v>563</v>
      </c>
      <c r="J64" s="47"/>
      <c r="K64" s="47"/>
    </row>
    <row r="65" spans="1:11" ht="14.25" thickBot="1" x14ac:dyDescent="0.2">
      <c r="A65" s="21">
        <v>59</v>
      </c>
      <c r="B65" s="65">
        <v>753</v>
      </c>
      <c r="C65" s="22">
        <v>366</v>
      </c>
      <c r="D65" s="23">
        <v>387</v>
      </c>
      <c r="E65" s="82" t="s">
        <v>70</v>
      </c>
      <c r="F65" s="24" t="s">
        <v>53</v>
      </c>
      <c r="G65" s="94">
        <v>200</v>
      </c>
      <c r="H65" s="95">
        <v>40</v>
      </c>
      <c r="I65" s="96">
        <v>160</v>
      </c>
      <c r="J65" s="47"/>
      <c r="K65" s="47"/>
    </row>
    <row r="66" spans="1:11" ht="14.25" thickBot="1" x14ac:dyDescent="0.2">
      <c r="A66" s="11">
        <v>60</v>
      </c>
      <c r="B66" s="60">
        <v>743</v>
      </c>
      <c r="C66" s="12">
        <v>361</v>
      </c>
      <c r="D66" s="13">
        <v>382</v>
      </c>
      <c r="E66" s="83"/>
      <c r="F66" s="41" t="s">
        <v>31</v>
      </c>
      <c r="G66" s="100">
        <v>27</v>
      </c>
      <c r="H66" s="101">
        <v>1</v>
      </c>
      <c r="I66" s="102">
        <v>26</v>
      </c>
      <c r="J66" s="47"/>
      <c r="K66" s="47"/>
    </row>
    <row r="67" spans="1:11" ht="15" thickTop="1" thickBot="1" x14ac:dyDescent="0.2">
      <c r="A67" s="17">
        <v>61</v>
      </c>
      <c r="B67" s="62">
        <v>738</v>
      </c>
      <c r="C67" s="18">
        <v>376</v>
      </c>
      <c r="D67" s="19">
        <v>362</v>
      </c>
      <c r="E67" s="83"/>
      <c r="F67" s="31" t="s">
        <v>41</v>
      </c>
      <c r="G67" s="67">
        <v>59472</v>
      </c>
      <c r="H67" s="45">
        <v>28690</v>
      </c>
      <c r="I67" s="46">
        <v>30782</v>
      </c>
      <c r="J67" s="47"/>
      <c r="K67" s="47"/>
    </row>
    <row r="68" spans="1:11" x14ac:dyDescent="0.15">
      <c r="A68" s="17">
        <v>62</v>
      </c>
      <c r="B68" s="62">
        <v>660</v>
      </c>
      <c r="C68" s="18">
        <v>331</v>
      </c>
      <c r="D68" s="19">
        <v>329</v>
      </c>
      <c r="E68" s="83"/>
      <c r="F68" s="72"/>
      <c r="G68" s="72"/>
      <c r="H68" s="72"/>
      <c r="I68" s="72"/>
      <c r="J68" s="47"/>
      <c r="K68" s="47"/>
    </row>
    <row r="69" spans="1:11" x14ac:dyDescent="0.15">
      <c r="A69" s="17">
        <v>63</v>
      </c>
      <c r="B69" s="62">
        <v>640</v>
      </c>
      <c r="C69" s="18">
        <v>307</v>
      </c>
      <c r="D69" s="19">
        <v>333</v>
      </c>
      <c r="E69" s="83"/>
      <c r="F69" s="72"/>
      <c r="G69" s="72"/>
      <c r="H69" s="72"/>
      <c r="I69" s="72"/>
      <c r="J69" s="47"/>
      <c r="K69" s="47"/>
    </row>
    <row r="70" spans="1:11" ht="14.25" thickBot="1" x14ac:dyDescent="0.2">
      <c r="A70" s="28">
        <v>64</v>
      </c>
      <c r="B70" s="65">
        <v>623</v>
      </c>
      <c r="C70" s="25">
        <v>305</v>
      </c>
      <c r="D70" s="26">
        <v>318</v>
      </c>
      <c r="E70" s="82" t="s">
        <v>71</v>
      </c>
      <c r="F70" s="4"/>
      <c r="G70" s="4"/>
      <c r="H70" s="4"/>
      <c r="I70" s="4"/>
      <c r="J70" s="47"/>
      <c r="K70" s="47"/>
    </row>
    <row r="71" spans="1:11" x14ac:dyDescent="0.15">
      <c r="A71" s="47"/>
      <c r="B71" s="48">
        <f>SUM(B6:B70)</f>
        <v>41877</v>
      </c>
      <c r="C71" s="48">
        <f>SUM(C6:C70)+H6+H7+H8+H9+H10+H11+H12+H13+H14+H15+H16+H17+H18+H19+H20+H21+H22+H23+H24+H25+H26+H27+H28+H29+H30+H31+H32+H33+H34+H35+H36+H37+H38+H39+H40+H41</f>
        <v>28690</v>
      </c>
      <c r="D71" s="48">
        <f>SUM(D6:D70)</f>
        <v>20799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17" priority="9">
      <formula>B6&lt;&gt;C6+D6</formula>
    </cfRule>
  </conditionalFormatting>
  <conditionalFormatting sqref="G41:G42 G46:G67">
    <cfRule type="expression" dxfId="16" priority="8">
      <formula>G41&lt;&gt;H41+I41</formula>
    </cfRule>
  </conditionalFormatting>
  <conditionalFormatting sqref="G6:G10">
    <cfRule type="expression" dxfId="15" priority="7">
      <formula>G6&lt;&gt;H6+I6</formula>
    </cfRule>
  </conditionalFormatting>
  <conditionalFormatting sqref="G11:G15">
    <cfRule type="expression" dxfId="14" priority="6">
      <formula>G11&lt;&gt;H11+I11</formula>
    </cfRule>
  </conditionalFormatting>
  <conditionalFormatting sqref="G16:G20">
    <cfRule type="expression" dxfId="13" priority="5">
      <formula>G16&lt;&gt;H16+I16</formula>
    </cfRule>
  </conditionalFormatting>
  <conditionalFormatting sqref="G21:G25">
    <cfRule type="expression" dxfId="12" priority="4">
      <formula>G21&lt;&gt;H21+I21</formula>
    </cfRule>
  </conditionalFormatting>
  <conditionalFormatting sqref="G26:G30">
    <cfRule type="expression" dxfId="11" priority="3">
      <formula>G26&lt;&gt;H26+I26</formula>
    </cfRule>
  </conditionalFormatting>
  <conditionalFormatting sqref="G31:G35">
    <cfRule type="expression" dxfId="10" priority="2">
      <formula>G31&lt;&gt;H31+I31</formula>
    </cfRule>
  </conditionalFormatting>
  <conditionalFormatting sqref="G36:G40">
    <cfRule type="expression" dxfId="9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N14" sqref="N14"/>
    </sheetView>
  </sheetViews>
  <sheetFormatPr defaultRowHeight="13.5" x14ac:dyDescent="0.15"/>
  <sheetData>
    <row r="1" spans="1:11" ht="18.75" x14ac:dyDescent="0.1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47"/>
      <c r="K1" s="47"/>
    </row>
    <row r="2" spans="1:11" ht="24.75" thickBot="1" x14ac:dyDescent="0.2">
      <c r="A2" s="77"/>
      <c r="B2" s="77"/>
      <c r="C2" s="77"/>
      <c r="D2" s="77"/>
      <c r="E2" s="77"/>
      <c r="F2" s="77"/>
      <c r="G2" s="77"/>
      <c r="H2" s="77"/>
      <c r="I2" s="77"/>
      <c r="J2" s="47"/>
      <c r="K2" s="47"/>
    </row>
    <row r="3" spans="1:11" ht="15" thickBot="1" x14ac:dyDescent="0.2">
      <c r="A3" s="78"/>
      <c r="B3" s="78"/>
      <c r="C3" s="78"/>
      <c r="D3" s="78"/>
      <c r="E3" s="79"/>
      <c r="F3" s="42" t="s">
        <v>55</v>
      </c>
      <c r="G3" s="43">
        <v>2023</v>
      </c>
      <c r="H3" s="44">
        <v>3</v>
      </c>
      <c r="I3" s="35" t="s">
        <v>56</v>
      </c>
      <c r="J3" s="47"/>
      <c r="K3" s="47"/>
    </row>
    <row r="4" spans="1:11" ht="14.25" thickBot="1" x14ac:dyDescent="0.2">
      <c r="A4" s="2" t="s">
        <v>57</v>
      </c>
      <c r="B4" s="80"/>
      <c r="C4" s="80"/>
      <c r="D4" s="81"/>
      <c r="E4" s="80"/>
      <c r="F4" s="3"/>
      <c r="G4" s="3"/>
      <c r="H4" s="1"/>
      <c r="I4" s="3"/>
      <c r="J4" s="47"/>
      <c r="K4" s="47"/>
    </row>
    <row r="5" spans="1:11" ht="14.25" thickBot="1" x14ac:dyDescent="0.2">
      <c r="A5" s="5" t="s">
        <v>58</v>
      </c>
      <c r="B5" s="6" t="s">
        <v>46</v>
      </c>
      <c r="C5" s="6" t="s">
        <v>47</v>
      </c>
      <c r="D5" s="7" t="s">
        <v>48</v>
      </c>
      <c r="E5" s="55"/>
      <c r="F5" s="8" t="s">
        <v>58</v>
      </c>
      <c r="G5" s="9" t="s">
        <v>46</v>
      </c>
      <c r="H5" s="9" t="s">
        <v>47</v>
      </c>
      <c r="I5" s="10" t="s">
        <v>48</v>
      </c>
      <c r="J5" s="47"/>
      <c r="K5" s="47"/>
    </row>
    <row r="6" spans="1:11" x14ac:dyDescent="0.15">
      <c r="A6" s="11">
        <v>0</v>
      </c>
      <c r="B6" s="60">
        <v>361</v>
      </c>
      <c r="C6" s="12">
        <v>176</v>
      </c>
      <c r="D6" s="13">
        <v>185</v>
      </c>
      <c r="E6" s="82"/>
      <c r="F6" s="14">
        <v>65</v>
      </c>
      <c r="G6" s="60">
        <v>570</v>
      </c>
      <c r="H6" s="15">
        <v>273</v>
      </c>
      <c r="I6" s="16">
        <v>297</v>
      </c>
      <c r="J6" s="47"/>
      <c r="K6" s="47"/>
    </row>
    <row r="7" spans="1:11" x14ac:dyDescent="0.15">
      <c r="A7" s="17">
        <v>1</v>
      </c>
      <c r="B7" s="62">
        <v>387</v>
      </c>
      <c r="C7" s="18">
        <v>190</v>
      </c>
      <c r="D7" s="19">
        <v>197</v>
      </c>
      <c r="E7" s="82"/>
      <c r="F7" s="20">
        <v>66</v>
      </c>
      <c r="G7" s="62">
        <v>645</v>
      </c>
      <c r="H7" s="18">
        <v>301</v>
      </c>
      <c r="I7" s="19">
        <v>344</v>
      </c>
      <c r="J7" s="47"/>
      <c r="K7" s="47"/>
    </row>
    <row r="8" spans="1:11" x14ac:dyDescent="0.15">
      <c r="A8" s="17">
        <v>2</v>
      </c>
      <c r="B8" s="62">
        <v>387</v>
      </c>
      <c r="C8" s="18">
        <v>179</v>
      </c>
      <c r="D8" s="19">
        <v>208</v>
      </c>
      <c r="E8" s="83"/>
      <c r="F8" s="20">
        <v>67</v>
      </c>
      <c r="G8" s="62">
        <v>659</v>
      </c>
      <c r="H8" s="18">
        <v>319</v>
      </c>
      <c r="I8" s="19">
        <v>340</v>
      </c>
      <c r="J8" s="47"/>
      <c r="K8" s="47"/>
    </row>
    <row r="9" spans="1:11" x14ac:dyDescent="0.15">
      <c r="A9" s="17">
        <v>3</v>
      </c>
      <c r="B9" s="62">
        <v>407</v>
      </c>
      <c r="C9" s="18">
        <v>220</v>
      </c>
      <c r="D9" s="19">
        <v>187</v>
      </c>
      <c r="E9" s="82"/>
      <c r="F9" s="20">
        <v>68</v>
      </c>
      <c r="G9" s="62">
        <v>672</v>
      </c>
      <c r="H9" s="18">
        <v>325</v>
      </c>
      <c r="I9" s="19">
        <v>347</v>
      </c>
      <c r="J9" s="47"/>
      <c r="K9" s="47"/>
    </row>
    <row r="10" spans="1:11" ht="14.25" thickBot="1" x14ac:dyDescent="0.2">
      <c r="A10" s="21">
        <v>4</v>
      </c>
      <c r="B10" s="64">
        <v>424</v>
      </c>
      <c r="C10" s="22">
        <v>215</v>
      </c>
      <c r="D10" s="23">
        <v>209</v>
      </c>
      <c r="E10" s="82" t="s">
        <v>59</v>
      </c>
      <c r="F10" s="24">
        <v>69</v>
      </c>
      <c r="G10" s="64">
        <v>701</v>
      </c>
      <c r="H10" s="25">
        <v>327</v>
      </c>
      <c r="I10" s="26">
        <v>374</v>
      </c>
      <c r="J10" s="48">
        <f>G6+G7+G8+G9+G10</f>
        <v>3247</v>
      </c>
      <c r="K10" s="47"/>
    </row>
    <row r="11" spans="1:11" x14ac:dyDescent="0.15">
      <c r="A11" s="11">
        <v>5</v>
      </c>
      <c r="B11" s="60">
        <v>422</v>
      </c>
      <c r="C11" s="12">
        <v>230</v>
      </c>
      <c r="D11" s="13">
        <v>192</v>
      </c>
      <c r="E11" s="82"/>
      <c r="F11" s="27">
        <v>70</v>
      </c>
      <c r="G11" s="60">
        <v>776</v>
      </c>
      <c r="H11" s="12">
        <v>361</v>
      </c>
      <c r="I11" s="13">
        <v>415</v>
      </c>
      <c r="J11" s="47"/>
      <c r="K11" s="47"/>
    </row>
    <row r="12" spans="1:11" x14ac:dyDescent="0.15">
      <c r="A12" s="17">
        <v>6</v>
      </c>
      <c r="B12" s="62">
        <v>439</v>
      </c>
      <c r="C12" s="18">
        <v>238</v>
      </c>
      <c r="D12" s="19">
        <v>201</v>
      </c>
      <c r="E12" s="82"/>
      <c r="F12" s="20">
        <v>71</v>
      </c>
      <c r="G12" s="62">
        <v>829</v>
      </c>
      <c r="H12" s="18">
        <v>366</v>
      </c>
      <c r="I12" s="19">
        <v>463</v>
      </c>
      <c r="J12" s="47"/>
      <c r="K12" s="47"/>
    </row>
    <row r="13" spans="1:11" x14ac:dyDescent="0.15">
      <c r="A13" s="17">
        <v>7</v>
      </c>
      <c r="B13" s="62">
        <v>504</v>
      </c>
      <c r="C13" s="18">
        <v>260</v>
      </c>
      <c r="D13" s="19">
        <v>244</v>
      </c>
      <c r="E13" s="83"/>
      <c r="F13" s="20">
        <v>72</v>
      </c>
      <c r="G13" s="62">
        <v>903</v>
      </c>
      <c r="H13" s="18">
        <v>411</v>
      </c>
      <c r="I13" s="19">
        <v>492</v>
      </c>
      <c r="J13" s="47"/>
      <c r="K13" s="47"/>
    </row>
    <row r="14" spans="1:11" x14ac:dyDescent="0.15">
      <c r="A14" s="17">
        <v>8</v>
      </c>
      <c r="B14" s="62">
        <v>491</v>
      </c>
      <c r="C14" s="18">
        <v>254</v>
      </c>
      <c r="D14" s="19">
        <v>237</v>
      </c>
      <c r="E14" s="82"/>
      <c r="F14" s="20">
        <v>73</v>
      </c>
      <c r="G14" s="62">
        <v>964</v>
      </c>
      <c r="H14" s="18">
        <v>417</v>
      </c>
      <c r="I14" s="19">
        <v>547</v>
      </c>
      <c r="J14" s="47"/>
      <c r="K14" s="47"/>
    </row>
    <row r="15" spans="1:11" ht="14.25" thickBot="1" x14ac:dyDescent="0.2">
      <c r="A15" s="28">
        <v>9</v>
      </c>
      <c r="B15" s="65">
        <v>487</v>
      </c>
      <c r="C15" s="25">
        <v>266</v>
      </c>
      <c r="D15" s="26">
        <v>221</v>
      </c>
      <c r="E15" s="82" t="s">
        <v>60</v>
      </c>
      <c r="F15" s="24">
        <v>74</v>
      </c>
      <c r="G15" s="64">
        <v>1041</v>
      </c>
      <c r="H15" s="25">
        <v>491</v>
      </c>
      <c r="I15" s="26">
        <v>550</v>
      </c>
      <c r="J15" s="48">
        <f>G11+G12+G13+G14+G15</f>
        <v>4513</v>
      </c>
      <c r="K15" s="47"/>
    </row>
    <row r="16" spans="1:11" x14ac:dyDescent="0.15">
      <c r="A16" s="29">
        <v>10</v>
      </c>
      <c r="B16" s="60">
        <v>498</v>
      </c>
      <c r="C16" s="15">
        <v>255</v>
      </c>
      <c r="D16" s="16">
        <v>243</v>
      </c>
      <c r="E16" s="82"/>
      <c r="F16" s="14">
        <v>75</v>
      </c>
      <c r="G16" s="60">
        <v>1060</v>
      </c>
      <c r="H16" s="15">
        <v>476</v>
      </c>
      <c r="I16" s="16">
        <v>584</v>
      </c>
      <c r="J16" s="47"/>
      <c r="K16" s="47"/>
    </row>
    <row r="17" spans="1:11" x14ac:dyDescent="0.15">
      <c r="A17" s="17">
        <v>11</v>
      </c>
      <c r="B17" s="62">
        <v>543</v>
      </c>
      <c r="C17" s="18">
        <v>282</v>
      </c>
      <c r="D17" s="19">
        <v>261</v>
      </c>
      <c r="E17" s="82"/>
      <c r="F17" s="20">
        <v>76</v>
      </c>
      <c r="G17" s="62">
        <v>788</v>
      </c>
      <c r="H17" s="18">
        <v>352</v>
      </c>
      <c r="I17" s="19">
        <v>436</v>
      </c>
      <c r="J17" s="47"/>
      <c r="K17" s="47"/>
    </row>
    <row r="18" spans="1:11" x14ac:dyDescent="0.15">
      <c r="A18" s="17">
        <v>12</v>
      </c>
      <c r="B18" s="62">
        <v>559</v>
      </c>
      <c r="C18" s="18">
        <v>270</v>
      </c>
      <c r="D18" s="19">
        <v>289</v>
      </c>
      <c r="E18" s="83"/>
      <c r="F18" s="20">
        <v>77</v>
      </c>
      <c r="G18" s="62">
        <v>586</v>
      </c>
      <c r="H18" s="18">
        <v>258</v>
      </c>
      <c r="I18" s="19">
        <v>328</v>
      </c>
      <c r="J18" s="47"/>
      <c r="K18" s="47"/>
    </row>
    <row r="19" spans="1:11" x14ac:dyDescent="0.15">
      <c r="A19" s="17">
        <v>13</v>
      </c>
      <c r="B19" s="62">
        <v>579</v>
      </c>
      <c r="C19" s="18">
        <v>300</v>
      </c>
      <c r="D19" s="19">
        <v>279</v>
      </c>
      <c r="E19" s="82"/>
      <c r="F19" s="20">
        <v>78</v>
      </c>
      <c r="G19" s="62">
        <v>708</v>
      </c>
      <c r="H19" s="18">
        <v>319</v>
      </c>
      <c r="I19" s="19">
        <v>389</v>
      </c>
      <c r="J19" s="47"/>
      <c r="K19" s="47"/>
    </row>
    <row r="20" spans="1:11" ht="14.25" thickBot="1" x14ac:dyDescent="0.2">
      <c r="A20" s="28">
        <v>14</v>
      </c>
      <c r="B20" s="65">
        <v>571</v>
      </c>
      <c r="C20" s="25">
        <v>279</v>
      </c>
      <c r="D20" s="26">
        <v>292</v>
      </c>
      <c r="E20" s="82" t="s">
        <v>61</v>
      </c>
      <c r="F20" s="30">
        <v>79</v>
      </c>
      <c r="G20" s="64">
        <v>819</v>
      </c>
      <c r="H20" s="22">
        <v>360</v>
      </c>
      <c r="I20" s="23">
        <v>459</v>
      </c>
      <c r="J20" s="48">
        <f>G16+G17+G18+G19+G20</f>
        <v>3961</v>
      </c>
      <c r="K20" s="47"/>
    </row>
    <row r="21" spans="1:11" x14ac:dyDescent="0.15">
      <c r="A21" s="14">
        <v>15</v>
      </c>
      <c r="B21" s="60">
        <v>582</v>
      </c>
      <c r="C21" s="15">
        <v>300</v>
      </c>
      <c r="D21" s="16">
        <v>282</v>
      </c>
      <c r="E21" s="82"/>
      <c r="F21" s="27">
        <v>80</v>
      </c>
      <c r="G21" s="60">
        <v>737</v>
      </c>
      <c r="H21" s="12">
        <v>313</v>
      </c>
      <c r="I21" s="13">
        <v>424</v>
      </c>
      <c r="J21" s="47"/>
      <c r="K21" s="47"/>
    </row>
    <row r="22" spans="1:11" x14ac:dyDescent="0.15">
      <c r="A22" s="20">
        <v>16</v>
      </c>
      <c r="B22" s="62">
        <v>606</v>
      </c>
      <c r="C22" s="18">
        <v>313</v>
      </c>
      <c r="D22" s="19">
        <v>293</v>
      </c>
      <c r="E22" s="82"/>
      <c r="F22" s="20">
        <v>81</v>
      </c>
      <c r="G22" s="62">
        <v>737</v>
      </c>
      <c r="H22" s="18">
        <v>327</v>
      </c>
      <c r="I22" s="19">
        <v>410</v>
      </c>
      <c r="J22" s="47"/>
      <c r="K22" s="47"/>
    </row>
    <row r="23" spans="1:11" x14ac:dyDescent="0.15">
      <c r="A23" s="20">
        <v>17</v>
      </c>
      <c r="B23" s="62">
        <v>617</v>
      </c>
      <c r="C23" s="18">
        <v>318</v>
      </c>
      <c r="D23" s="19">
        <v>299</v>
      </c>
      <c r="E23" s="83"/>
      <c r="F23" s="20">
        <v>82</v>
      </c>
      <c r="G23" s="62">
        <v>631</v>
      </c>
      <c r="H23" s="18">
        <v>270</v>
      </c>
      <c r="I23" s="19">
        <v>361</v>
      </c>
      <c r="J23" s="47"/>
      <c r="K23" s="47"/>
    </row>
    <row r="24" spans="1:11" x14ac:dyDescent="0.15">
      <c r="A24" s="20">
        <v>18</v>
      </c>
      <c r="B24" s="62">
        <v>676</v>
      </c>
      <c r="C24" s="18">
        <v>330</v>
      </c>
      <c r="D24" s="19">
        <v>346</v>
      </c>
      <c r="E24" s="82"/>
      <c r="F24" s="20">
        <v>83</v>
      </c>
      <c r="G24" s="62">
        <v>522</v>
      </c>
      <c r="H24" s="18">
        <v>246</v>
      </c>
      <c r="I24" s="19">
        <v>276</v>
      </c>
      <c r="J24" s="47"/>
      <c r="K24" s="47"/>
    </row>
    <row r="25" spans="1:11" ht="14.25" thickBot="1" x14ac:dyDescent="0.2">
      <c r="A25" s="30">
        <v>19</v>
      </c>
      <c r="B25" s="65">
        <v>671</v>
      </c>
      <c r="C25" s="22">
        <v>325</v>
      </c>
      <c r="D25" s="23">
        <v>346</v>
      </c>
      <c r="E25" s="82" t="s">
        <v>62</v>
      </c>
      <c r="F25" s="24">
        <v>84</v>
      </c>
      <c r="G25" s="64">
        <v>448</v>
      </c>
      <c r="H25" s="25">
        <v>199</v>
      </c>
      <c r="I25" s="26">
        <v>249</v>
      </c>
      <c r="J25" s="48">
        <f>G21+G22+G23+G24+G25</f>
        <v>3075</v>
      </c>
      <c r="K25" s="47"/>
    </row>
    <row r="26" spans="1:11" x14ac:dyDescent="0.15">
      <c r="A26" s="27">
        <v>20</v>
      </c>
      <c r="B26" s="60">
        <v>717</v>
      </c>
      <c r="C26" s="12">
        <v>358</v>
      </c>
      <c r="D26" s="13">
        <v>359</v>
      </c>
      <c r="E26" s="82"/>
      <c r="F26" s="14">
        <v>85</v>
      </c>
      <c r="G26" s="60">
        <v>448</v>
      </c>
      <c r="H26" s="15">
        <v>174</v>
      </c>
      <c r="I26" s="16">
        <v>274</v>
      </c>
      <c r="J26" s="47"/>
      <c r="K26" s="47"/>
    </row>
    <row r="27" spans="1:11" x14ac:dyDescent="0.15">
      <c r="A27" s="20">
        <v>21</v>
      </c>
      <c r="B27" s="62">
        <v>691</v>
      </c>
      <c r="C27" s="18">
        <v>350</v>
      </c>
      <c r="D27" s="19">
        <v>341</v>
      </c>
      <c r="E27" s="82"/>
      <c r="F27" s="20">
        <v>86</v>
      </c>
      <c r="G27" s="62">
        <v>423</v>
      </c>
      <c r="H27" s="18">
        <v>157</v>
      </c>
      <c r="I27" s="19">
        <v>266</v>
      </c>
      <c r="J27" s="47"/>
      <c r="K27" s="47"/>
    </row>
    <row r="28" spans="1:11" x14ac:dyDescent="0.15">
      <c r="A28" s="20">
        <v>22</v>
      </c>
      <c r="B28" s="62">
        <v>699</v>
      </c>
      <c r="C28" s="18">
        <v>369</v>
      </c>
      <c r="D28" s="19">
        <v>330</v>
      </c>
      <c r="E28" s="83"/>
      <c r="F28" s="20">
        <v>87</v>
      </c>
      <c r="G28" s="62">
        <v>369</v>
      </c>
      <c r="H28" s="18">
        <v>133</v>
      </c>
      <c r="I28" s="19">
        <v>236</v>
      </c>
      <c r="J28" s="47"/>
      <c r="K28" s="47"/>
    </row>
    <row r="29" spans="1:11" x14ac:dyDescent="0.15">
      <c r="A29" s="20">
        <v>23</v>
      </c>
      <c r="B29" s="62">
        <v>637</v>
      </c>
      <c r="C29" s="18">
        <v>319</v>
      </c>
      <c r="D29" s="19">
        <v>318</v>
      </c>
      <c r="E29" s="82"/>
      <c r="F29" s="20">
        <v>88</v>
      </c>
      <c r="G29" s="62">
        <v>289</v>
      </c>
      <c r="H29" s="18">
        <v>101</v>
      </c>
      <c r="I29" s="19">
        <v>188</v>
      </c>
      <c r="J29" s="47"/>
      <c r="K29" s="47"/>
    </row>
    <row r="30" spans="1:11" ht="14.25" thickBot="1" x14ac:dyDescent="0.2">
      <c r="A30" s="24">
        <v>24</v>
      </c>
      <c r="B30" s="65">
        <v>604</v>
      </c>
      <c r="C30" s="25">
        <v>307</v>
      </c>
      <c r="D30" s="26">
        <v>297</v>
      </c>
      <c r="E30" s="82" t="s">
        <v>63</v>
      </c>
      <c r="F30" s="30">
        <v>89</v>
      </c>
      <c r="G30" s="64">
        <v>260</v>
      </c>
      <c r="H30" s="22">
        <v>89</v>
      </c>
      <c r="I30" s="23">
        <v>171</v>
      </c>
      <c r="J30" s="48">
        <f>G26+G27+G28+G29+G30</f>
        <v>1789</v>
      </c>
      <c r="K30" s="47"/>
    </row>
    <row r="31" spans="1:11" x14ac:dyDescent="0.15">
      <c r="A31" s="14">
        <v>25</v>
      </c>
      <c r="B31" s="60">
        <v>601</v>
      </c>
      <c r="C31" s="15">
        <v>291</v>
      </c>
      <c r="D31" s="16">
        <v>310</v>
      </c>
      <c r="E31" s="82"/>
      <c r="F31" s="27">
        <v>90</v>
      </c>
      <c r="G31" s="60">
        <v>216</v>
      </c>
      <c r="H31" s="12">
        <v>64</v>
      </c>
      <c r="I31" s="13">
        <v>152</v>
      </c>
      <c r="J31" s="47"/>
      <c r="K31" s="47"/>
    </row>
    <row r="32" spans="1:11" x14ac:dyDescent="0.15">
      <c r="A32" s="20">
        <v>26</v>
      </c>
      <c r="B32" s="62">
        <v>552</v>
      </c>
      <c r="C32" s="18">
        <v>279</v>
      </c>
      <c r="D32" s="19">
        <v>273</v>
      </c>
      <c r="E32" s="82"/>
      <c r="F32" s="20">
        <v>91</v>
      </c>
      <c r="G32" s="62">
        <v>185</v>
      </c>
      <c r="H32" s="18">
        <v>59</v>
      </c>
      <c r="I32" s="19">
        <v>126</v>
      </c>
      <c r="J32" s="47"/>
      <c r="K32" s="47"/>
    </row>
    <row r="33" spans="1:11" x14ac:dyDescent="0.15">
      <c r="A33" s="20">
        <v>27</v>
      </c>
      <c r="B33" s="62">
        <v>555</v>
      </c>
      <c r="C33" s="18">
        <v>301</v>
      </c>
      <c r="D33" s="19">
        <v>254</v>
      </c>
      <c r="E33" s="83"/>
      <c r="F33" s="20">
        <v>92</v>
      </c>
      <c r="G33" s="62">
        <v>154</v>
      </c>
      <c r="H33" s="18">
        <v>44</v>
      </c>
      <c r="I33" s="19">
        <v>110</v>
      </c>
      <c r="J33" s="47"/>
      <c r="K33" s="47"/>
    </row>
    <row r="34" spans="1:11" x14ac:dyDescent="0.15">
      <c r="A34" s="20">
        <v>28</v>
      </c>
      <c r="B34" s="62">
        <v>588</v>
      </c>
      <c r="C34" s="18">
        <v>315</v>
      </c>
      <c r="D34" s="19">
        <v>273</v>
      </c>
      <c r="E34" s="82"/>
      <c r="F34" s="20">
        <v>93</v>
      </c>
      <c r="G34" s="62">
        <v>126</v>
      </c>
      <c r="H34" s="18">
        <v>29</v>
      </c>
      <c r="I34" s="19">
        <v>97</v>
      </c>
      <c r="J34" s="47"/>
      <c r="K34" s="47"/>
    </row>
    <row r="35" spans="1:11" ht="14.25" thickBot="1" x14ac:dyDescent="0.2">
      <c r="A35" s="30">
        <v>29</v>
      </c>
      <c r="B35" s="65">
        <v>550</v>
      </c>
      <c r="C35" s="22">
        <v>283</v>
      </c>
      <c r="D35" s="23">
        <v>267</v>
      </c>
      <c r="E35" s="82" t="s">
        <v>64</v>
      </c>
      <c r="F35" s="24">
        <v>94</v>
      </c>
      <c r="G35" s="64">
        <v>95</v>
      </c>
      <c r="H35" s="25">
        <v>14</v>
      </c>
      <c r="I35" s="26">
        <v>81</v>
      </c>
      <c r="J35" s="48">
        <f>G31+G32+G33+G34+G35</f>
        <v>776</v>
      </c>
      <c r="K35" s="47"/>
    </row>
    <row r="36" spans="1:11" x14ac:dyDescent="0.15">
      <c r="A36" s="27">
        <v>30</v>
      </c>
      <c r="B36" s="60">
        <v>541</v>
      </c>
      <c r="C36" s="12">
        <v>314</v>
      </c>
      <c r="D36" s="13">
        <v>227</v>
      </c>
      <c r="E36" s="82"/>
      <c r="F36" s="14">
        <v>95</v>
      </c>
      <c r="G36" s="60">
        <v>62</v>
      </c>
      <c r="H36" s="15">
        <v>15</v>
      </c>
      <c r="I36" s="16">
        <v>47</v>
      </c>
      <c r="J36" s="47"/>
      <c r="K36" s="47"/>
    </row>
    <row r="37" spans="1:11" x14ac:dyDescent="0.15">
      <c r="A37" s="20">
        <v>31</v>
      </c>
      <c r="B37" s="62">
        <v>502</v>
      </c>
      <c r="C37" s="18">
        <v>262</v>
      </c>
      <c r="D37" s="19">
        <v>240</v>
      </c>
      <c r="E37" s="82"/>
      <c r="F37" s="20">
        <v>96</v>
      </c>
      <c r="G37" s="62">
        <v>55</v>
      </c>
      <c r="H37" s="18">
        <v>14</v>
      </c>
      <c r="I37" s="19">
        <v>41</v>
      </c>
      <c r="J37" s="47"/>
      <c r="K37" s="47"/>
    </row>
    <row r="38" spans="1:11" x14ac:dyDescent="0.15">
      <c r="A38" s="20">
        <v>32</v>
      </c>
      <c r="B38" s="62">
        <v>555</v>
      </c>
      <c r="C38" s="18">
        <v>279</v>
      </c>
      <c r="D38" s="19">
        <v>276</v>
      </c>
      <c r="E38" s="83"/>
      <c r="F38" s="20">
        <v>97</v>
      </c>
      <c r="G38" s="62">
        <v>39</v>
      </c>
      <c r="H38" s="18">
        <v>6</v>
      </c>
      <c r="I38" s="19">
        <v>33</v>
      </c>
      <c r="J38" s="47"/>
      <c r="K38" s="47"/>
    </row>
    <row r="39" spans="1:11" x14ac:dyDescent="0.15">
      <c r="A39" s="20">
        <v>33</v>
      </c>
      <c r="B39" s="62">
        <v>473</v>
      </c>
      <c r="C39" s="18">
        <v>226</v>
      </c>
      <c r="D39" s="19">
        <v>247</v>
      </c>
      <c r="E39" s="82"/>
      <c r="F39" s="20">
        <v>98</v>
      </c>
      <c r="G39" s="62">
        <v>29</v>
      </c>
      <c r="H39" s="18">
        <v>4</v>
      </c>
      <c r="I39" s="19">
        <v>25</v>
      </c>
      <c r="J39" s="47"/>
      <c r="K39" s="47"/>
    </row>
    <row r="40" spans="1:11" ht="14.25" thickBot="1" x14ac:dyDescent="0.2">
      <c r="A40" s="24">
        <v>34</v>
      </c>
      <c r="B40" s="65">
        <v>540</v>
      </c>
      <c r="C40" s="25">
        <v>289</v>
      </c>
      <c r="D40" s="26">
        <v>251</v>
      </c>
      <c r="E40" s="82" t="s">
        <v>65</v>
      </c>
      <c r="F40" s="24">
        <v>99</v>
      </c>
      <c r="G40" s="64">
        <v>19</v>
      </c>
      <c r="H40" s="25">
        <v>1</v>
      </c>
      <c r="I40" s="26">
        <v>18</v>
      </c>
      <c r="J40" s="48">
        <f>G36+G37+G38+G39+G40</f>
        <v>204</v>
      </c>
      <c r="K40" s="47"/>
    </row>
    <row r="41" spans="1:11" ht="14.25" thickBot="1" x14ac:dyDescent="0.2">
      <c r="A41" s="14">
        <v>35</v>
      </c>
      <c r="B41" s="60">
        <v>506</v>
      </c>
      <c r="C41" s="15">
        <v>243</v>
      </c>
      <c r="D41" s="16">
        <v>263</v>
      </c>
      <c r="E41" s="82"/>
      <c r="F41" s="40" t="s">
        <v>42</v>
      </c>
      <c r="G41" s="66">
        <v>29</v>
      </c>
      <c r="H41" s="38">
        <v>1</v>
      </c>
      <c r="I41" s="39">
        <v>28</v>
      </c>
      <c r="J41" s="48">
        <f>G41</f>
        <v>29</v>
      </c>
      <c r="K41" s="47"/>
    </row>
    <row r="42" spans="1:11" ht="15" thickTop="1" thickBot="1" x14ac:dyDescent="0.2">
      <c r="A42" s="20">
        <v>36</v>
      </c>
      <c r="B42" s="62">
        <v>577</v>
      </c>
      <c r="C42" s="18">
        <v>294</v>
      </c>
      <c r="D42" s="19">
        <v>283</v>
      </c>
      <c r="E42" s="82"/>
      <c r="F42" s="31" t="s">
        <v>43</v>
      </c>
      <c r="G42" s="67">
        <f>SUM(G6:G41,B6:B70)</f>
        <v>59270</v>
      </c>
      <c r="H42" s="45">
        <f>SUM(H6:H41,C6:C70)</f>
        <v>28609</v>
      </c>
      <c r="I42" s="45">
        <f>SUM(I6:I41,D6:D70)</f>
        <v>30661</v>
      </c>
      <c r="J42" s="47"/>
      <c r="K42" s="47"/>
    </row>
    <row r="43" spans="1:11" x14ac:dyDescent="0.15">
      <c r="A43" s="20">
        <v>37</v>
      </c>
      <c r="B43" s="62">
        <v>558</v>
      </c>
      <c r="C43" s="18">
        <v>273</v>
      </c>
      <c r="D43" s="19">
        <v>285</v>
      </c>
      <c r="E43" s="83"/>
      <c r="F43" s="72"/>
      <c r="G43" s="73">
        <v>77384</v>
      </c>
      <c r="H43" s="73">
        <v>7637</v>
      </c>
      <c r="I43" s="73">
        <v>9974</v>
      </c>
      <c r="J43" s="47"/>
      <c r="K43" s="47"/>
    </row>
    <row r="44" spans="1:11" ht="14.25" thickBot="1" x14ac:dyDescent="0.2">
      <c r="A44" s="20">
        <v>38</v>
      </c>
      <c r="B44" s="62">
        <v>573</v>
      </c>
      <c r="C44" s="18">
        <v>287</v>
      </c>
      <c r="D44" s="19">
        <v>286</v>
      </c>
      <c r="E44" s="82"/>
      <c r="F44" s="2" t="s">
        <v>44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v>596</v>
      </c>
      <c r="C45" s="22">
        <v>316</v>
      </c>
      <c r="D45" s="23">
        <v>280</v>
      </c>
      <c r="E45" s="82" t="s">
        <v>66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598</v>
      </c>
      <c r="C46" s="12">
        <v>282</v>
      </c>
      <c r="D46" s="13">
        <v>316</v>
      </c>
      <c r="E46" s="82"/>
      <c r="F46" s="27" t="s">
        <v>49</v>
      </c>
      <c r="G46" s="84">
        <v>1966</v>
      </c>
      <c r="H46" s="85">
        <v>980</v>
      </c>
      <c r="I46" s="86">
        <v>986</v>
      </c>
      <c r="J46" s="47"/>
      <c r="K46" s="47"/>
    </row>
    <row r="47" spans="1:11" x14ac:dyDescent="0.15">
      <c r="A47" s="20">
        <v>41</v>
      </c>
      <c r="B47" s="62">
        <v>636</v>
      </c>
      <c r="C47" s="18">
        <v>318</v>
      </c>
      <c r="D47" s="19">
        <v>318</v>
      </c>
      <c r="E47" s="82"/>
      <c r="F47" s="20" t="s">
        <v>0</v>
      </c>
      <c r="G47" s="87">
        <v>2343</v>
      </c>
      <c r="H47" s="88">
        <v>1248</v>
      </c>
      <c r="I47" s="89">
        <v>1095</v>
      </c>
      <c r="J47" s="47"/>
      <c r="K47" s="47"/>
    </row>
    <row r="48" spans="1:11" x14ac:dyDescent="0.15">
      <c r="A48" s="20">
        <v>42</v>
      </c>
      <c r="B48" s="62">
        <v>692</v>
      </c>
      <c r="C48" s="18">
        <v>336</v>
      </c>
      <c r="D48" s="19">
        <v>356</v>
      </c>
      <c r="E48" s="83"/>
      <c r="F48" s="20" t="s">
        <v>1</v>
      </c>
      <c r="G48" s="87">
        <v>2750</v>
      </c>
      <c r="H48" s="88">
        <v>1386</v>
      </c>
      <c r="I48" s="89">
        <v>1364</v>
      </c>
      <c r="J48" s="47"/>
      <c r="K48" s="47"/>
    </row>
    <row r="49" spans="1:11" x14ac:dyDescent="0.15">
      <c r="A49" s="20">
        <v>43</v>
      </c>
      <c r="B49" s="62">
        <v>639</v>
      </c>
      <c r="C49" s="18">
        <v>335</v>
      </c>
      <c r="D49" s="19">
        <v>304</v>
      </c>
      <c r="E49" s="82"/>
      <c r="F49" s="20" t="s">
        <v>2</v>
      </c>
      <c r="G49" s="87">
        <v>3152</v>
      </c>
      <c r="H49" s="88">
        <v>1586</v>
      </c>
      <c r="I49" s="89">
        <v>1566</v>
      </c>
      <c r="J49" s="47"/>
      <c r="K49" s="47"/>
    </row>
    <row r="50" spans="1:11" ht="14.25" thickBot="1" x14ac:dyDescent="0.2">
      <c r="A50" s="24">
        <v>44</v>
      </c>
      <c r="B50" s="65">
        <v>682</v>
      </c>
      <c r="C50" s="25">
        <v>348</v>
      </c>
      <c r="D50" s="26">
        <v>334</v>
      </c>
      <c r="E50" s="82" t="s">
        <v>67</v>
      </c>
      <c r="F50" s="30" t="s">
        <v>3</v>
      </c>
      <c r="G50" s="90">
        <v>3348</v>
      </c>
      <c r="H50" s="91">
        <v>1703</v>
      </c>
      <c r="I50" s="92">
        <v>1645</v>
      </c>
      <c r="J50" s="47"/>
      <c r="K50" s="47"/>
    </row>
    <row r="51" spans="1:11" x14ac:dyDescent="0.15">
      <c r="A51" s="27">
        <v>45</v>
      </c>
      <c r="B51" s="60">
        <v>749</v>
      </c>
      <c r="C51" s="12">
        <v>379</v>
      </c>
      <c r="D51" s="13">
        <v>370</v>
      </c>
      <c r="E51" s="82"/>
      <c r="F51" s="27" t="s">
        <v>4</v>
      </c>
      <c r="G51" s="84">
        <v>2846</v>
      </c>
      <c r="H51" s="85">
        <v>1469</v>
      </c>
      <c r="I51" s="86">
        <v>1377</v>
      </c>
      <c r="J51" s="47"/>
      <c r="K51" s="47"/>
    </row>
    <row r="52" spans="1:11" x14ac:dyDescent="0.15">
      <c r="A52" s="20">
        <v>46</v>
      </c>
      <c r="B52" s="62">
        <v>798</v>
      </c>
      <c r="C52" s="18">
        <v>414</v>
      </c>
      <c r="D52" s="19">
        <v>384</v>
      </c>
      <c r="E52" s="82"/>
      <c r="F52" s="20" t="s">
        <v>5</v>
      </c>
      <c r="G52" s="87">
        <v>2611</v>
      </c>
      <c r="H52" s="88">
        <v>1370</v>
      </c>
      <c r="I52" s="89">
        <v>1241</v>
      </c>
      <c r="J52" s="47"/>
      <c r="K52" s="47"/>
    </row>
    <row r="53" spans="1:11" x14ac:dyDescent="0.15">
      <c r="A53" s="20">
        <v>47</v>
      </c>
      <c r="B53" s="62">
        <v>938</v>
      </c>
      <c r="C53" s="18">
        <v>459</v>
      </c>
      <c r="D53" s="19">
        <v>479</v>
      </c>
      <c r="E53" s="93"/>
      <c r="F53" s="20" t="s">
        <v>6</v>
      </c>
      <c r="G53" s="87">
        <v>2810</v>
      </c>
      <c r="H53" s="88">
        <v>1413</v>
      </c>
      <c r="I53" s="89">
        <v>1397</v>
      </c>
      <c r="J53" s="47"/>
      <c r="K53" s="47"/>
    </row>
    <row r="54" spans="1:11" x14ac:dyDescent="0.15">
      <c r="A54" s="20">
        <v>48</v>
      </c>
      <c r="B54" s="62">
        <v>901</v>
      </c>
      <c r="C54" s="18">
        <v>435</v>
      </c>
      <c r="D54" s="19">
        <v>466</v>
      </c>
      <c r="E54" s="93"/>
      <c r="F54" s="20" t="s">
        <v>7</v>
      </c>
      <c r="G54" s="87">
        <v>3247</v>
      </c>
      <c r="H54" s="88">
        <v>1619</v>
      </c>
      <c r="I54" s="89">
        <v>1628</v>
      </c>
      <c r="J54" s="47"/>
      <c r="K54" s="47"/>
    </row>
    <row r="55" spans="1:11" ht="14.25" thickBot="1" x14ac:dyDescent="0.2">
      <c r="A55" s="24">
        <v>49</v>
      </c>
      <c r="B55" s="65">
        <v>996</v>
      </c>
      <c r="C55" s="25">
        <v>469</v>
      </c>
      <c r="D55" s="26">
        <v>527</v>
      </c>
      <c r="E55" s="82" t="s">
        <v>68</v>
      </c>
      <c r="F55" s="24" t="s">
        <v>8</v>
      </c>
      <c r="G55" s="94">
        <v>4382</v>
      </c>
      <c r="H55" s="95">
        <v>2156</v>
      </c>
      <c r="I55" s="96">
        <v>2226</v>
      </c>
      <c r="J55" s="47"/>
      <c r="K55" s="47"/>
    </row>
    <row r="56" spans="1:11" x14ac:dyDescent="0.15">
      <c r="A56" s="11">
        <v>50</v>
      </c>
      <c r="B56" s="60">
        <v>1043</v>
      </c>
      <c r="C56" s="12">
        <v>490</v>
      </c>
      <c r="D56" s="13">
        <v>553</v>
      </c>
      <c r="E56" s="82"/>
      <c r="F56" s="14" t="s">
        <v>50</v>
      </c>
      <c r="G56" s="97">
        <v>4906</v>
      </c>
      <c r="H56" s="98">
        <v>2423</v>
      </c>
      <c r="I56" s="99">
        <v>2483</v>
      </c>
      <c r="J56" s="47"/>
      <c r="K56" s="47"/>
    </row>
    <row r="57" spans="1:11" x14ac:dyDescent="0.15">
      <c r="A57" s="17">
        <v>51</v>
      </c>
      <c r="B57" s="62">
        <v>1009</v>
      </c>
      <c r="C57" s="18">
        <v>508</v>
      </c>
      <c r="D57" s="19">
        <v>501</v>
      </c>
      <c r="E57" s="83"/>
      <c r="F57" s="20" t="s">
        <v>9</v>
      </c>
      <c r="G57" s="87">
        <v>3886</v>
      </c>
      <c r="H57" s="88">
        <v>1948</v>
      </c>
      <c r="I57" s="89">
        <v>1938</v>
      </c>
      <c r="J57" s="47"/>
      <c r="K57" s="47"/>
    </row>
    <row r="58" spans="1:11" x14ac:dyDescent="0.15">
      <c r="A58" s="17">
        <v>52</v>
      </c>
      <c r="B58" s="62">
        <v>921</v>
      </c>
      <c r="C58" s="18">
        <v>453</v>
      </c>
      <c r="D58" s="19">
        <v>468</v>
      </c>
      <c r="E58" s="83"/>
      <c r="F58" s="20" t="s">
        <v>10</v>
      </c>
      <c r="G58" s="87">
        <v>3429</v>
      </c>
      <c r="H58" s="88">
        <v>1692</v>
      </c>
      <c r="I58" s="89">
        <v>1737</v>
      </c>
      <c r="J58" s="47"/>
      <c r="K58" s="47"/>
    </row>
    <row r="59" spans="1:11" x14ac:dyDescent="0.15">
      <c r="A59" s="17">
        <v>53</v>
      </c>
      <c r="B59" s="62">
        <v>962</v>
      </c>
      <c r="C59" s="18">
        <v>506</v>
      </c>
      <c r="D59" s="19">
        <v>456</v>
      </c>
      <c r="E59" s="83"/>
      <c r="F59" s="20" t="s">
        <v>11</v>
      </c>
      <c r="G59" s="87">
        <v>3247</v>
      </c>
      <c r="H59" s="88">
        <v>1545</v>
      </c>
      <c r="I59" s="89">
        <v>1702</v>
      </c>
      <c r="J59" s="47"/>
      <c r="K59" s="47"/>
    </row>
    <row r="60" spans="1:11" ht="14.25" thickBot="1" x14ac:dyDescent="0.2">
      <c r="A60" s="28">
        <v>54</v>
      </c>
      <c r="B60" s="65">
        <v>971</v>
      </c>
      <c r="C60" s="25">
        <v>466</v>
      </c>
      <c r="D60" s="26">
        <v>505</v>
      </c>
      <c r="E60" s="82" t="s">
        <v>69</v>
      </c>
      <c r="F60" s="30" t="s">
        <v>12</v>
      </c>
      <c r="G60" s="90">
        <v>4513</v>
      </c>
      <c r="H60" s="91">
        <v>2046</v>
      </c>
      <c r="I60" s="92">
        <v>2467</v>
      </c>
      <c r="J60" s="47"/>
      <c r="K60" s="47"/>
    </row>
    <row r="61" spans="1:11" x14ac:dyDescent="0.15">
      <c r="A61" s="29">
        <v>55</v>
      </c>
      <c r="B61" s="60">
        <v>867</v>
      </c>
      <c r="C61" s="15">
        <v>460</v>
      </c>
      <c r="D61" s="16">
        <v>407</v>
      </c>
      <c r="E61" s="83"/>
      <c r="F61" s="27" t="s">
        <v>13</v>
      </c>
      <c r="G61" s="84">
        <v>3961</v>
      </c>
      <c r="H61" s="85">
        <v>1765</v>
      </c>
      <c r="I61" s="86">
        <v>2196</v>
      </c>
      <c r="J61" s="47"/>
      <c r="K61" s="47"/>
    </row>
    <row r="62" spans="1:11" x14ac:dyDescent="0.15">
      <c r="A62" s="17">
        <v>56</v>
      </c>
      <c r="B62" s="62">
        <v>691</v>
      </c>
      <c r="C62" s="18">
        <v>337</v>
      </c>
      <c r="D62" s="19">
        <v>354</v>
      </c>
      <c r="E62" s="83"/>
      <c r="F62" s="20" t="s">
        <v>14</v>
      </c>
      <c r="G62" s="87">
        <v>3075</v>
      </c>
      <c r="H62" s="88">
        <v>1355</v>
      </c>
      <c r="I62" s="89">
        <v>1720</v>
      </c>
      <c r="J62" s="47"/>
      <c r="K62" s="47"/>
    </row>
    <row r="63" spans="1:11" x14ac:dyDescent="0.15">
      <c r="A63" s="17">
        <v>57</v>
      </c>
      <c r="B63" s="62">
        <v>760</v>
      </c>
      <c r="C63" s="18">
        <v>374</v>
      </c>
      <c r="D63" s="19">
        <v>386</v>
      </c>
      <c r="E63" s="83"/>
      <c r="F63" s="20" t="s">
        <v>51</v>
      </c>
      <c r="G63" s="87">
        <v>1789</v>
      </c>
      <c r="H63" s="88">
        <v>654</v>
      </c>
      <c r="I63" s="89">
        <v>1135</v>
      </c>
      <c r="J63" s="47"/>
      <c r="K63" s="47"/>
    </row>
    <row r="64" spans="1:11" x14ac:dyDescent="0.15">
      <c r="A64" s="17">
        <v>58</v>
      </c>
      <c r="B64" s="62">
        <v>812</v>
      </c>
      <c r="C64" s="18">
        <v>415</v>
      </c>
      <c r="D64" s="19">
        <v>397</v>
      </c>
      <c r="E64" s="83"/>
      <c r="F64" s="20" t="s">
        <v>52</v>
      </c>
      <c r="G64" s="87">
        <v>776</v>
      </c>
      <c r="H64" s="88">
        <v>210</v>
      </c>
      <c r="I64" s="89">
        <v>566</v>
      </c>
      <c r="J64" s="47"/>
      <c r="K64" s="47"/>
    </row>
    <row r="65" spans="1:11" ht="14.25" thickBot="1" x14ac:dyDescent="0.2">
      <c r="A65" s="21">
        <v>59</v>
      </c>
      <c r="B65" s="65">
        <v>756</v>
      </c>
      <c r="C65" s="22">
        <v>362</v>
      </c>
      <c r="D65" s="23">
        <v>394</v>
      </c>
      <c r="E65" s="82" t="s">
        <v>70</v>
      </c>
      <c r="F65" s="24" t="s">
        <v>53</v>
      </c>
      <c r="G65" s="94">
        <v>204</v>
      </c>
      <c r="H65" s="95">
        <v>40</v>
      </c>
      <c r="I65" s="96">
        <v>164</v>
      </c>
      <c r="J65" s="47"/>
      <c r="K65" s="47"/>
    </row>
    <row r="66" spans="1:11" ht="14.25" thickBot="1" x14ac:dyDescent="0.2">
      <c r="A66" s="11">
        <v>60</v>
      </c>
      <c r="B66" s="60">
        <v>742</v>
      </c>
      <c r="C66" s="12">
        <v>360</v>
      </c>
      <c r="D66" s="13">
        <v>382</v>
      </c>
      <c r="E66" s="83"/>
      <c r="F66" s="41" t="s">
        <v>31</v>
      </c>
      <c r="G66" s="100">
        <v>29</v>
      </c>
      <c r="H66" s="101">
        <v>1</v>
      </c>
      <c r="I66" s="102">
        <v>28</v>
      </c>
      <c r="J66" s="47"/>
      <c r="K66" s="47"/>
    </row>
    <row r="67" spans="1:11" ht="15" thickTop="1" thickBot="1" x14ac:dyDescent="0.2">
      <c r="A67" s="17">
        <v>61</v>
      </c>
      <c r="B67" s="62">
        <v>753</v>
      </c>
      <c r="C67" s="18">
        <v>385</v>
      </c>
      <c r="D67" s="19">
        <v>368</v>
      </c>
      <c r="E67" s="83"/>
      <c r="F67" s="31" t="s">
        <v>41</v>
      </c>
      <c r="G67" s="67">
        <v>59270</v>
      </c>
      <c r="H67" s="45">
        <v>28609</v>
      </c>
      <c r="I67" s="46">
        <v>30661</v>
      </c>
      <c r="J67" s="47"/>
      <c r="K67" s="47"/>
    </row>
    <row r="68" spans="1:11" x14ac:dyDescent="0.15">
      <c r="A68" s="17">
        <v>62</v>
      </c>
      <c r="B68" s="62">
        <v>660</v>
      </c>
      <c r="C68" s="18">
        <v>335</v>
      </c>
      <c r="D68" s="19">
        <v>325</v>
      </c>
      <c r="E68" s="83"/>
      <c r="F68" s="72"/>
      <c r="G68" s="72"/>
      <c r="H68" s="72"/>
      <c r="I68" s="72"/>
      <c r="J68" s="47"/>
      <c r="K68" s="47"/>
    </row>
    <row r="69" spans="1:11" x14ac:dyDescent="0.15">
      <c r="A69" s="17">
        <v>63</v>
      </c>
      <c r="B69" s="62">
        <v>648</v>
      </c>
      <c r="C69" s="18">
        <v>307</v>
      </c>
      <c r="D69" s="19">
        <v>341</v>
      </c>
      <c r="E69" s="83"/>
      <c r="F69" s="72"/>
      <c r="G69" s="72"/>
      <c r="H69" s="72"/>
      <c r="I69" s="72"/>
      <c r="J69" s="47"/>
      <c r="K69" s="47"/>
    </row>
    <row r="70" spans="1:11" ht="14.25" thickBot="1" x14ac:dyDescent="0.2">
      <c r="A70" s="28">
        <v>64</v>
      </c>
      <c r="B70" s="65">
        <v>626</v>
      </c>
      <c r="C70" s="25">
        <v>305</v>
      </c>
      <c r="D70" s="26">
        <v>321</v>
      </c>
      <c r="E70" s="82" t="s">
        <v>71</v>
      </c>
      <c r="F70" s="4"/>
      <c r="G70" s="4"/>
      <c r="H70" s="4"/>
      <c r="I70" s="4"/>
      <c r="J70" s="47"/>
      <c r="K70" s="47"/>
    </row>
    <row r="71" spans="1:11" x14ac:dyDescent="0.15">
      <c r="A71" s="47"/>
      <c r="B71" s="48">
        <f>SUM(B6:B70)</f>
        <v>41676</v>
      </c>
      <c r="C71" s="48">
        <f>SUM(C6:C70)+H6+H7+H8+H9+H10+H11+H12+H13+H14+H15+H16+H17+H18+H19+H20+H21+H22+H23+H24+H25+H26+H27+H28+H29+H30+H31+H32+H33+H34+H35+H36+H37+H38+H39+H40+H41</f>
        <v>28609</v>
      </c>
      <c r="D71" s="48">
        <f>SUM(D6:D70)</f>
        <v>20683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opLeftCell="A31" workbookViewId="0">
      <selection activeCell="G46" sqref="G46:G67"/>
    </sheetView>
  </sheetViews>
  <sheetFormatPr defaultRowHeight="13.5" x14ac:dyDescent="0.15"/>
  <sheetData>
    <row r="1" spans="1:9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</row>
    <row r="2" spans="1:9" ht="24.75" thickBot="1" x14ac:dyDescent="0.2">
      <c r="A2" s="49"/>
      <c r="B2" s="49"/>
      <c r="C2" s="49"/>
      <c r="D2" s="49"/>
      <c r="E2" s="49"/>
      <c r="F2" s="49"/>
      <c r="G2" s="49"/>
      <c r="H2" s="49"/>
      <c r="I2" s="49"/>
    </row>
    <row r="3" spans="1:9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5</v>
      </c>
      <c r="I3" s="35" t="s">
        <v>40</v>
      </c>
    </row>
    <row r="4" spans="1:9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</row>
    <row r="5" spans="1:9" ht="14.25" thickBot="1" x14ac:dyDescent="0.2">
      <c r="A5" s="5" t="s">
        <v>15</v>
      </c>
      <c r="B5" s="6" t="s">
        <v>16</v>
      </c>
      <c r="C5" s="6" t="s">
        <v>17</v>
      </c>
      <c r="D5" s="7" t="s">
        <v>18</v>
      </c>
      <c r="E5" s="55"/>
      <c r="F5" s="8" t="s">
        <v>15</v>
      </c>
      <c r="G5" s="9" t="s">
        <v>16</v>
      </c>
      <c r="H5" s="9" t="s">
        <v>17</v>
      </c>
      <c r="I5" s="10" t="s">
        <v>18</v>
      </c>
    </row>
    <row r="6" spans="1:9" x14ac:dyDescent="0.15">
      <c r="A6" s="11">
        <v>0</v>
      </c>
      <c r="B6" s="60">
        <v>377</v>
      </c>
      <c r="C6" s="12">
        <v>176</v>
      </c>
      <c r="D6" s="13">
        <v>201</v>
      </c>
      <c r="E6" s="56"/>
      <c r="F6" s="14">
        <v>65</v>
      </c>
      <c r="G6" s="74">
        <v>638</v>
      </c>
      <c r="H6" s="15">
        <v>300</v>
      </c>
      <c r="I6" s="16">
        <v>338</v>
      </c>
    </row>
    <row r="7" spans="1:9" x14ac:dyDescent="0.15">
      <c r="A7" s="17">
        <v>1</v>
      </c>
      <c r="B7" s="62">
        <v>421</v>
      </c>
      <c r="C7" s="18">
        <v>198</v>
      </c>
      <c r="D7" s="19">
        <v>223</v>
      </c>
      <c r="E7" s="56"/>
      <c r="F7" s="20">
        <v>66</v>
      </c>
      <c r="G7" s="62">
        <v>651</v>
      </c>
      <c r="H7" s="18">
        <v>314</v>
      </c>
      <c r="I7" s="19">
        <v>337</v>
      </c>
    </row>
    <row r="8" spans="1:9" x14ac:dyDescent="0.15">
      <c r="A8" s="17">
        <v>2</v>
      </c>
      <c r="B8" s="62">
        <v>394</v>
      </c>
      <c r="C8" s="18">
        <v>196</v>
      </c>
      <c r="D8" s="19">
        <v>198</v>
      </c>
      <c r="E8" s="57"/>
      <c r="F8" s="20">
        <v>67</v>
      </c>
      <c r="G8" s="62">
        <v>688</v>
      </c>
      <c r="H8" s="18">
        <v>335</v>
      </c>
      <c r="I8" s="19">
        <v>353</v>
      </c>
    </row>
    <row r="9" spans="1:9" x14ac:dyDescent="0.15">
      <c r="A9" s="17">
        <v>3</v>
      </c>
      <c r="B9" s="62">
        <v>435</v>
      </c>
      <c r="C9" s="18">
        <v>231</v>
      </c>
      <c r="D9" s="19">
        <v>204</v>
      </c>
      <c r="E9" s="56"/>
      <c r="F9" s="20">
        <v>68</v>
      </c>
      <c r="G9" s="62">
        <v>698</v>
      </c>
      <c r="H9" s="18">
        <v>325</v>
      </c>
      <c r="I9" s="19">
        <v>373</v>
      </c>
    </row>
    <row r="10" spans="1:9" ht="14.25" thickBot="1" x14ac:dyDescent="0.2">
      <c r="A10" s="21">
        <v>4</v>
      </c>
      <c r="B10" s="64">
        <v>426</v>
      </c>
      <c r="C10" s="22">
        <v>227</v>
      </c>
      <c r="D10" s="23">
        <v>199</v>
      </c>
      <c r="E10" s="56"/>
      <c r="F10" s="24">
        <v>69</v>
      </c>
      <c r="G10" s="65">
        <v>778</v>
      </c>
      <c r="H10" s="25">
        <v>360</v>
      </c>
      <c r="I10" s="26">
        <v>418</v>
      </c>
    </row>
    <row r="11" spans="1:9" x14ac:dyDescent="0.15">
      <c r="A11" s="11">
        <v>5</v>
      </c>
      <c r="B11" s="60">
        <v>451</v>
      </c>
      <c r="C11" s="12">
        <v>239</v>
      </c>
      <c r="D11" s="13">
        <v>212</v>
      </c>
      <c r="E11" s="56"/>
      <c r="F11" s="27">
        <v>70</v>
      </c>
      <c r="G11" s="60">
        <v>807</v>
      </c>
      <c r="H11" s="12">
        <v>370</v>
      </c>
      <c r="I11" s="13">
        <v>437</v>
      </c>
    </row>
    <row r="12" spans="1:9" x14ac:dyDescent="0.15">
      <c r="A12" s="17">
        <v>6</v>
      </c>
      <c r="B12" s="62">
        <v>467</v>
      </c>
      <c r="C12" s="18">
        <v>244</v>
      </c>
      <c r="D12" s="19">
        <v>223</v>
      </c>
      <c r="E12" s="56"/>
      <c r="F12" s="20">
        <v>71</v>
      </c>
      <c r="G12" s="62">
        <v>911</v>
      </c>
      <c r="H12" s="18">
        <v>411</v>
      </c>
      <c r="I12" s="19">
        <v>500</v>
      </c>
    </row>
    <row r="13" spans="1:9" x14ac:dyDescent="0.15">
      <c r="A13" s="17">
        <v>7</v>
      </c>
      <c r="B13" s="62">
        <v>499</v>
      </c>
      <c r="C13" s="18">
        <v>257</v>
      </c>
      <c r="D13" s="19">
        <v>242</v>
      </c>
      <c r="E13" s="57"/>
      <c r="F13" s="20">
        <v>72</v>
      </c>
      <c r="G13" s="62">
        <v>963</v>
      </c>
      <c r="H13" s="18">
        <v>415</v>
      </c>
      <c r="I13" s="19">
        <v>548</v>
      </c>
    </row>
    <row r="14" spans="1:9" x14ac:dyDescent="0.15">
      <c r="A14" s="17">
        <v>8</v>
      </c>
      <c r="B14" s="62">
        <v>478</v>
      </c>
      <c r="C14" s="18">
        <v>266</v>
      </c>
      <c r="D14" s="19">
        <v>212</v>
      </c>
      <c r="E14" s="56"/>
      <c r="F14" s="20">
        <v>73</v>
      </c>
      <c r="G14" s="62">
        <v>1033</v>
      </c>
      <c r="H14" s="18">
        <v>486</v>
      </c>
      <c r="I14" s="19">
        <v>547</v>
      </c>
    </row>
    <row r="15" spans="1:9" ht="14.25" thickBot="1" x14ac:dyDescent="0.2">
      <c r="A15" s="28">
        <v>9</v>
      </c>
      <c r="B15" s="65">
        <v>504</v>
      </c>
      <c r="C15" s="25">
        <v>263</v>
      </c>
      <c r="D15" s="26">
        <v>241</v>
      </c>
      <c r="E15" s="56"/>
      <c r="F15" s="24">
        <v>74</v>
      </c>
      <c r="G15" s="65">
        <v>1088</v>
      </c>
      <c r="H15" s="25">
        <v>484</v>
      </c>
      <c r="I15" s="26">
        <v>604</v>
      </c>
    </row>
    <row r="16" spans="1:9" x14ac:dyDescent="0.15">
      <c r="A16" s="29">
        <v>10</v>
      </c>
      <c r="B16" s="74">
        <v>525</v>
      </c>
      <c r="C16" s="15">
        <v>271</v>
      </c>
      <c r="D16" s="16">
        <v>254</v>
      </c>
      <c r="E16" s="56"/>
      <c r="F16" s="14">
        <v>75</v>
      </c>
      <c r="G16" s="74">
        <v>911</v>
      </c>
      <c r="H16" s="15">
        <v>429</v>
      </c>
      <c r="I16" s="16">
        <v>482</v>
      </c>
    </row>
    <row r="17" spans="1:9" x14ac:dyDescent="0.15">
      <c r="A17" s="17">
        <v>11</v>
      </c>
      <c r="B17" s="62">
        <v>579</v>
      </c>
      <c r="C17" s="18">
        <v>284</v>
      </c>
      <c r="D17" s="19">
        <v>295</v>
      </c>
      <c r="E17" s="56"/>
      <c r="F17" s="20">
        <v>76</v>
      </c>
      <c r="G17" s="62">
        <v>562</v>
      </c>
      <c r="H17" s="18">
        <v>238</v>
      </c>
      <c r="I17" s="19">
        <v>324</v>
      </c>
    </row>
    <row r="18" spans="1:9" x14ac:dyDescent="0.15">
      <c r="A18" s="17">
        <v>12</v>
      </c>
      <c r="B18" s="62">
        <v>574</v>
      </c>
      <c r="C18" s="18">
        <v>293</v>
      </c>
      <c r="D18" s="19">
        <v>281</v>
      </c>
      <c r="E18" s="57"/>
      <c r="F18" s="20">
        <v>77</v>
      </c>
      <c r="G18" s="62">
        <v>691</v>
      </c>
      <c r="H18" s="18">
        <v>308</v>
      </c>
      <c r="I18" s="19">
        <v>383</v>
      </c>
    </row>
    <row r="19" spans="1:9" x14ac:dyDescent="0.15">
      <c r="A19" s="17">
        <v>13</v>
      </c>
      <c r="B19" s="62">
        <v>563</v>
      </c>
      <c r="C19" s="18">
        <v>275</v>
      </c>
      <c r="D19" s="19">
        <v>288</v>
      </c>
      <c r="E19" s="56"/>
      <c r="F19" s="20">
        <v>78</v>
      </c>
      <c r="G19" s="62">
        <v>877</v>
      </c>
      <c r="H19" s="18">
        <v>407</v>
      </c>
      <c r="I19" s="19">
        <v>470</v>
      </c>
    </row>
    <row r="20" spans="1:9" ht="14.25" thickBot="1" x14ac:dyDescent="0.2">
      <c r="A20" s="28">
        <v>14</v>
      </c>
      <c r="B20" s="65">
        <v>584</v>
      </c>
      <c r="C20" s="25">
        <v>297</v>
      </c>
      <c r="D20" s="26">
        <v>287</v>
      </c>
      <c r="E20" s="56"/>
      <c r="F20" s="30">
        <v>79</v>
      </c>
      <c r="G20" s="64">
        <v>775</v>
      </c>
      <c r="H20" s="22">
        <v>333</v>
      </c>
      <c r="I20" s="23">
        <v>442</v>
      </c>
    </row>
    <row r="21" spans="1:9" x14ac:dyDescent="0.15">
      <c r="A21" s="14">
        <v>15</v>
      </c>
      <c r="B21" s="74">
        <v>601</v>
      </c>
      <c r="C21" s="15">
        <v>318</v>
      </c>
      <c r="D21" s="16">
        <v>283</v>
      </c>
      <c r="E21" s="56"/>
      <c r="F21" s="27">
        <v>80</v>
      </c>
      <c r="G21" s="60">
        <v>730</v>
      </c>
      <c r="H21" s="12">
        <v>324</v>
      </c>
      <c r="I21" s="13">
        <v>406</v>
      </c>
    </row>
    <row r="22" spans="1:9" x14ac:dyDescent="0.15">
      <c r="A22" s="20">
        <v>16</v>
      </c>
      <c r="B22" s="62">
        <v>635</v>
      </c>
      <c r="C22" s="18">
        <v>328</v>
      </c>
      <c r="D22" s="19">
        <v>307</v>
      </c>
      <c r="E22" s="56"/>
      <c r="F22" s="20">
        <v>81</v>
      </c>
      <c r="G22" s="62">
        <v>698</v>
      </c>
      <c r="H22" s="18">
        <v>298</v>
      </c>
      <c r="I22" s="19">
        <v>400</v>
      </c>
    </row>
    <row r="23" spans="1:9" x14ac:dyDescent="0.15">
      <c r="A23" s="20">
        <v>17</v>
      </c>
      <c r="B23" s="62">
        <v>669</v>
      </c>
      <c r="C23" s="18">
        <v>325</v>
      </c>
      <c r="D23" s="19">
        <v>344</v>
      </c>
      <c r="E23" s="57"/>
      <c r="F23" s="20">
        <v>82</v>
      </c>
      <c r="G23" s="62">
        <v>549</v>
      </c>
      <c r="H23" s="18">
        <v>266</v>
      </c>
      <c r="I23" s="19">
        <v>283</v>
      </c>
    </row>
    <row r="24" spans="1:9" x14ac:dyDescent="0.15">
      <c r="A24" s="20">
        <v>18</v>
      </c>
      <c r="B24" s="62">
        <v>678</v>
      </c>
      <c r="C24" s="18">
        <v>332</v>
      </c>
      <c r="D24" s="19">
        <v>346</v>
      </c>
      <c r="E24" s="56"/>
      <c r="F24" s="20">
        <v>83</v>
      </c>
      <c r="G24" s="62">
        <v>470</v>
      </c>
      <c r="H24" s="18">
        <v>204</v>
      </c>
      <c r="I24" s="19">
        <v>266</v>
      </c>
    </row>
    <row r="25" spans="1:9" ht="14.25" thickBot="1" x14ac:dyDescent="0.2">
      <c r="A25" s="30">
        <v>19</v>
      </c>
      <c r="B25" s="64">
        <v>728</v>
      </c>
      <c r="C25" s="22">
        <v>363</v>
      </c>
      <c r="D25" s="23">
        <v>365</v>
      </c>
      <c r="E25" s="56"/>
      <c r="F25" s="24">
        <v>84</v>
      </c>
      <c r="G25" s="65">
        <v>470</v>
      </c>
      <c r="H25" s="25">
        <v>191</v>
      </c>
      <c r="I25" s="26">
        <v>279</v>
      </c>
    </row>
    <row r="26" spans="1:9" x14ac:dyDescent="0.15">
      <c r="A26" s="27">
        <v>20</v>
      </c>
      <c r="B26" s="60">
        <v>691</v>
      </c>
      <c r="C26" s="12">
        <v>355</v>
      </c>
      <c r="D26" s="13">
        <v>336</v>
      </c>
      <c r="E26" s="56"/>
      <c r="F26" s="14">
        <v>85</v>
      </c>
      <c r="G26" s="74">
        <v>448</v>
      </c>
      <c r="H26" s="15">
        <v>177</v>
      </c>
      <c r="I26" s="16">
        <v>271</v>
      </c>
    </row>
    <row r="27" spans="1:9" x14ac:dyDescent="0.15">
      <c r="A27" s="20">
        <v>21</v>
      </c>
      <c r="B27" s="62">
        <v>725</v>
      </c>
      <c r="C27" s="18">
        <v>373</v>
      </c>
      <c r="D27" s="19">
        <v>352</v>
      </c>
      <c r="E27" s="56"/>
      <c r="F27" s="20">
        <v>86</v>
      </c>
      <c r="G27" s="62">
        <v>415</v>
      </c>
      <c r="H27" s="18">
        <v>157</v>
      </c>
      <c r="I27" s="19">
        <v>258</v>
      </c>
    </row>
    <row r="28" spans="1:9" x14ac:dyDescent="0.15">
      <c r="A28" s="20">
        <v>22</v>
      </c>
      <c r="B28" s="62">
        <v>675</v>
      </c>
      <c r="C28" s="18">
        <v>339</v>
      </c>
      <c r="D28" s="19">
        <v>336</v>
      </c>
      <c r="E28" s="57"/>
      <c r="F28" s="20">
        <v>87</v>
      </c>
      <c r="G28" s="62">
        <v>321</v>
      </c>
      <c r="H28" s="18">
        <v>115</v>
      </c>
      <c r="I28" s="19">
        <v>206</v>
      </c>
    </row>
    <row r="29" spans="1:9" x14ac:dyDescent="0.15">
      <c r="A29" s="20">
        <v>23</v>
      </c>
      <c r="B29" s="62">
        <v>647</v>
      </c>
      <c r="C29" s="18">
        <v>318</v>
      </c>
      <c r="D29" s="19">
        <v>329</v>
      </c>
      <c r="E29" s="56"/>
      <c r="F29" s="20">
        <v>88</v>
      </c>
      <c r="G29" s="62">
        <v>276</v>
      </c>
      <c r="H29" s="18">
        <v>95</v>
      </c>
      <c r="I29" s="19">
        <v>181</v>
      </c>
    </row>
    <row r="30" spans="1:9" ht="14.25" thickBot="1" x14ac:dyDescent="0.2">
      <c r="A30" s="24">
        <v>24</v>
      </c>
      <c r="B30" s="65">
        <v>636</v>
      </c>
      <c r="C30" s="25">
        <v>316</v>
      </c>
      <c r="D30" s="26">
        <v>320</v>
      </c>
      <c r="E30" s="56"/>
      <c r="F30" s="30">
        <v>89</v>
      </c>
      <c r="G30" s="64">
        <v>259</v>
      </c>
      <c r="H30" s="22">
        <v>83</v>
      </c>
      <c r="I30" s="23">
        <v>176</v>
      </c>
    </row>
    <row r="31" spans="1:9" x14ac:dyDescent="0.15">
      <c r="A31" s="14">
        <v>25</v>
      </c>
      <c r="B31" s="74">
        <v>582</v>
      </c>
      <c r="C31" s="15">
        <v>297</v>
      </c>
      <c r="D31" s="16">
        <v>285</v>
      </c>
      <c r="E31" s="56"/>
      <c r="F31" s="27">
        <v>90</v>
      </c>
      <c r="G31" s="60">
        <v>216</v>
      </c>
      <c r="H31" s="12">
        <v>72</v>
      </c>
      <c r="I31" s="13">
        <v>144</v>
      </c>
    </row>
    <row r="32" spans="1:9" x14ac:dyDescent="0.15">
      <c r="A32" s="20">
        <v>26</v>
      </c>
      <c r="B32" s="62">
        <v>536</v>
      </c>
      <c r="C32" s="18">
        <v>276</v>
      </c>
      <c r="D32" s="19">
        <v>260</v>
      </c>
      <c r="E32" s="56"/>
      <c r="F32" s="20">
        <v>91</v>
      </c>
      <c r="G32" s="62">
        <v>170</v>
      </c>
      <c r="H32" s="18">
        <v>50</v>
      </c>
      <c r="I32" s="19">
        <v>120</v>
      </c>
    </row>
    <row r="33" spans="1:9" x14ac:dyDescent="0.15">
      <c r="A33" s="20">
        <v>27</v>
      </c>
      <c r="B33" s="62">
        <v>627</v>
      </c>
      <c r="C33" s="18">
        <v>341</v>
      </c>
      <c r="D33" s="19">
        <v>286</v>
      </c>
      <c r="E33" s="57"/>
      <c r="F33" s="20">
        <v>92</v>
      </c>
      <c r="G33" s="62">
        <v>149</v>
      </c>
      <c r="H33" s="18">
        <v>37</v>
      </c>
      <c r="I33" s="19">
        <v>112</v>
      </c>
    </row>
    <row r="34" spans="1:9" x14ac:dyDescent="0.15">
      <c r="A34" s="20">
        <v>28</v>
      </c>
      <c r="B34" s="62">
        <v>564</v>
      </c>
      <c r="C34" s="18">
        <v>288</v>
      </c>
      <c r="D34" s="19">
        <v>276</v>
      </c>
      <c r="E34" s="56"/>
      <c r="F34" s="20">
        <v>93</v>
      </c>
      <c r="G34" s="62">
        <v>119</v>
      </c>
      <c r="H34" s="18">
        <v>20</v>
      </c>
      <c r="I34" s="19">
        <v>99</v>
      </c>
    </row>
    <row r="35" spans="1:9" ht="14.25" thickBot="1" x14ac:dyDescent="0.2">
      <c r="A35" s="30">
        <v>29</v>
      </c>
      <c r="B35" s="64">
        <v>562</v>
      </c>
      <c r="C35" s="22">
        <v>322</v>
      </c>
      <c r="D35" s="23">
        <v>240</v>
      </c>
      <c r="E35" s="56"/>
      <c r="F35" s="24">
        <v>94</v>
      </c>
      <c r="G35" s="65">
        <v>94</v>
      </c>
      <c r="H35" s="25">
        <v>25</v>
      </c>
      <c r="I35" s="26">
        <v>69</v>
      </c>
    </row>
    <row r="36" spans="1:9" x14ac:dyDescent="0.15">
      <c r="A36" s="27">
        <v>30</v>
      </c>
      <c r="B36" s="60">
        <v>526</v>
      </c>
      <c r="C36" s="12">
        <v>279</v>
      </c>
      <c r="D36" s="13">
        <v>247</v>
      </c>
      <c r="E36" s="56"/>
      <c r="F36" s="14">
        <v>95</v>
      </c>
      <c r="G36" s="74">
        <v>60</v>
      </c>
      <c r="H36" s="15">
        <v>17</v>
      </c>
      <c r="I36" s="16">
        <v>43</v>
      </c>
    </row>
    <row r="37" spans="1:9" x14ac:dyDescent="0.15">
      <c r="A37" s="20">
        <v>31</v>
      </c>
      <c r="B37" s="62">
        <v>542</v>
      </c>
      <c r="C37" s="18">
        <v>270</v>
      </c>
      <c r="D37" s="19">
        <v>272</v>
      </c>
      <c r="E37" s="56"/>
      <c r="F37" s="20">
        <v>96</v>
      </c>
      <c r="G37" s="62">
        <v>44</v>
      </c>
      <c r="H37" s="18">
        <v>11</v>
      </c>
      <c r="I37" s="19">
        <v>33</v>
      </c>
    </row>
    <row r="38" spans="1:9" x14ac:dyDescent="0.15">
      <c r="A38" s="20">
        <v>32</v>
      </c>
      <c r="B38" s="62">
        <v>502</v>
      </c>
      <c r="C38" s="18">
        <v>248</v>
      </c>
      <c r="D38" s="19">
        <v>254</v>
      </c>
      <c r="E38" s="57"/>
      <c r="F38" s="20">
        <v>97</v>
      </c>
      <c r="G38" s="62">
        <v>41</v>
      </c>
      <c r="H38" s="18">
        <v>4</v>
      </c>
      <c r="I38" s="19">
        <v>37</v>
      </c>
    </row>
    <row r="39" spans="1:9" x14ac:dyDescent="0.15">
      <c r="A39" s="20">
        <v>33</v>
      </c>
      <c r="B39" s="62">
        <v>537</v>
      </c>
      <c r="C39" s="18">
        <v>285</v>
      </c>
      <c r="D39" s="19">
        <v>252</v>
      </c>
      <c r="E39" s="56"/>
      <c r="F39" s="20">
        <v>98</v>
      </c>
      <c r="G39" s="62">
        <v>23</v>
      </c>
      <c r="H39" s="18">
        <v>2</v>
      </c>
      <c r="I39" s="19">
        <v>21</v>
      </c>
    </row>
    <row r="40" spans="1:9" ht="14.25" thickBot="1" x14ac:dyDescent="0.2">
      <c r="A40" s="24">
        <v>34</v>
      </c>
      <c r="B40" s="65">
        <v>517</v>
      </c>
      <c r="C40" s="25">
        <v>249</v>
      </c>
      <c r="D40" s="26">
        <v>268</v>
      </c>
      <c r="E40" s="56"/>
      <c r="F40" s="24">
        <v>99</v>
      </c>
      <c r="G40" s="65">
        <v>13</v>
      </c>
      <c r="H40" s="25">
        <v>1</v>
      </c>
      <c r="I40" s="26">
        <v>12</v>
      </c>
    </row>
    <row r="41" spans="1:9" ht="14.25" thickBot="1" x14ac:dyDescent="0.2">
      <c r="A41" s="14">
        <v>35</v>
      </c>
      <c r="B41" s="74">
        <v>582</v>
      </c>
      <c r="C41" s="15">
        <v>294</v>
      </c>
      <c r="D41" s="16">
        <v>288</v>
      </c>
      <c r="E41" s="56"/>
      <c r="F41" s="40" t="s">
        <v>42</v>
      </c>
      <c r="G41" s="66">
        <v>30</v>
      </c>
      <c r="H41" s="38">
        <v>0</v>
      </c>
      <c r="I41" s="39">
        <v>30</v>
      </c>
    </row>
    <row r="42" spans="1:9" ht="15" thickTop="1" thickBot="1" x14ac:dyDescent="0.2">
      <c r="A42" s="20">
        <v>36</v>
      </c>
      <c r="B42" s="62">
        <v>557</v>
      </c>
      <c r="C42" s="18">
        <v>277</v>
      </c>
      <c r="D42" s="19">
        <v>280</v>
      </c>
      <c r="E42" s="56"/>
      <c r="F42" s="31" t="s">
        <v>43</v>
      </c>
      <c r="G42" s="67">
        <v>59948</v>
      </c>
      <c r="H42" s="45">
        <v>28933</v>
      </c>
      <c r="I42" s="46">
        <v>31015</v>
      </c>
    </row>
    <row r="43" spans="1:9" x14ac:dyDescent="0.15">
      <c r="A43" s="20">
        <v>37</v>
      </c>
      <c r="B43" s="62">
        <v>563</v>
      </c>
      <c r="C43" s="18">
        <v>273</v>
      </c>
      <c r="D43" s="19">
        <v>290</v>
      </c>
      <c r="E43" s="57"/>
      <c r="F43" s="4"/>
      <c r="G43" s="4"/>
      <c r="H43" s="4"/>
      <c r="I43" s="4"/>
    </row>
    <row r="44" spans="1:9" ht="14.25" thickBot="1" x14ac:dyDescent="0.2">
      <c r="A44" s="20">
        <v>38</v>
      </c>
      <c r="B44" s="62">
        <v>601</v>
      </c>
      <c r="C44" s="18">
        <v>316</v>
      </c>
      <c r="D44" s="19">
        <v>285</v>
      </c>
      <c r="E44" s="56"/>
      <c r="F44" s="2" t="s">
        <v>44</v>
      </c>
      <c r="G44" s="4"/>
      <c r="H44" s="4"/>
      <c r="I44" s="4"/>
    </row>
    <row r="45" spans="1:9" ht="14.25" thickBot="1" x14ac:dyDescent="0.2">
      <c r="A45" s="30">
        <v>39</v>
      </c>
      <c r="B45" s="64">
        <v>606</v>
      </c>
      <c r="C45" s="22">
        <v>296</v>
      </c>
      <c r="D45" s="23">
        <v>310</v>
      </c>
      <c r="E45" s="56"/>
      <c r="F45" s="32" t="s">
        <v>45</v>
      </c>
      <c r="G45" s="33" t="s">
        <v>46</v>
      </c>
      <c r="H45" s="33" t="s">
        <v>47</v>
      </c>
      <c r="I45" s="34" t="s">
        <v>48</v>
      </c>
    </row>
    <row r="46" spans="1:9" x14ac:dyDescent="0.15">
      <c r="A46" s="27">
        <v>40</v>
      </c>
      <c r="B46" s="60">
        <v>613</v>
      </c>
      <c r="C46" s="12">
        <v>302</v>
      </c>
      <c r="D46" s="13">
        <v>311</v>
      </c>
      <c r="E46" s="56"/>
      <c r="F46" s="27" t="s">
        <v>49</v>
      </c>
      <c r="G46" s="60">
        <v>2053</v>
      </c>
      <c r="H46" s="12">
        <v>1028</v>
      </c>
      <c r="I46" s="13">
        <v>1025</v>
      </c>
    </row>
    <row r="47" spans="1:9" x14ac:dyDescent="0.15">
      <c r="A47" s="20">
        <v>41</v>
      </c>
      <c r="B47" s="62">
        <v>698</v>
      </c>
      <c r="C47" s="18">
        <v>338</v>
      </c>
      <c r="D47" s="19">
        <v>360</v>
      </c>
      <c r="E47" s="56"/>
      <c r="F47" s="20" t="s">
        <v>0</v>
      </c>
      <c r="G47" s="62">
        <v>2399</v>
      </c>
      <c r="H47" s="18">
        <v>1269</v>
      </c>
      <c r="I47" s="19">
        <v>1130</v>
      </c>
    </row>
    <row r="48" spans="1:9" x14ac:dyDescent="0.15">
      <c r="A48" s="20">
        <v>42</v>
      </c>
      <c r="B48" s="62">
        <v>643</v>
      </c>
      <c r="C48" s="18">
        <v>338</v>
      </c>
      <c r="D48" s="19">
        <v>305</v>
      </c>
      <c r="E48" s="57"/>
      <c r="F48" s="20" t="s">
        <v>1</v>
      </c>
      <c r="G48" s="62">
        <v>2825</v>
      </c>
      <c r="H48" s="18">
        <v>1420</v>
      </c>
      <c r="I48" s="19">
        <v>1405</v>
      </c>
    </row>
    <row r="49" spans="1:9" x14ac:dyDescent="0.15">
      <c r="A49" s="20">
        <v>43</v>
      </c>
      <c r="B49" s="62">
        <v>673</v>
      </c>
      <c r="C49" s="18">
        <v>346</v>
      </c>
      <c r="D49" s="19">
        <v>327</v>
      </c>
      <c r="E49" s="56"/>
      <c r="F49" s="20" t="s">
        <v>2</v>
      </c>
      <c r="G49" s="62">
        <v>3311</v>
      </c>
      <c r="H49" s="18">
        <v>1666</v>
      </c>
      <c r="I49" s="19">
        <v>1645</v>
      </c>
    </row>
    <row r="50" spans="1:9" ht="14.25" thickBot="1" x14ac:dyDescent="0.2">
      <c r="A50" s="24">
        <v>44</v>
      </c>
      <c r="B50" s="65">
        <v>743</v>
      </c>
      <c r="C50" s="25">
        <v>374</v>
      </c>
      <c r="D50" s="26">
        <v>369</v>
      </c>
      <c r="E50" s="56"/>
      <c r="F50" s="30" t="s">
        <v>3</v>
      </c>
      <c r="G50" s="64">
        <v>3374</v>
      </c>
      <c r="H50" s="22">
        <v>1701</v>
      </c>
      <c r="I50" s="23">
        <v>1673</v>
      </c>
    </row>
    <row r="51" spans="1:9" x14ac:dyDescent="0.15">
      <c r="A51" s="27">
        <v>45</v>
      </c>
      <c r="B51" s="60">
        <v>805</v>
      </c>
      <c r="C51" s="12">
        <v>417</v>
      </c>
      <c r="D51" s="13">
        <v>388</v>
      </c>
      <c r="E51" s="56"/>
      <c r="F51" s="27" t="s">
        <v>4</v>
      </c>
      <c r="G51" s="60">
        <v>2871</v>
      </c>
      <c r="H51" s="12">
        <v>1524</v>
      </c>
      <c r="I51" s="13">
        <v>1347</v>
      </c>
    </row>
    <row r="52" spans="1:9" x14ac:dyDescent="0.15">
      <c r="A52" s="20">
        <v>46</v>
      </c>
      <c r="B52" s="62">
        <v>921</v>
      </c>
      <c r="C52" s="18">
        <v>454</v>
      </c>
      <c r="D52" s="19">
        <v>467</v>
      </c>
      <c r="E52" s="56"/>
      <c r="F52" s="20" t="s">
        <v>5</v>
      </c>
      <c r="G52" s="62">
        <v>2624</v>
      </c>
      <c r="H52" s="18">
        <v>1331</v>
      </c>
      <c r="I52" s="19">
        <v>1293</v>
      </c>
    </row>
    <row r="53" spans="1:9" x14ac:dyDescent="0.15">
      <c r="A53" s="20">
        <v>47</v>
      </c>
      <c r="B53" s="62">
        <v>921</v>
      </c>
      <c r="C53" s="18">
        <v>446</v>
      </c>
      <c r="D53" s="19">
        <v>475</v>
      </c>
      <c r="E53" s="58"/>
      <c r="F53" s="20" t="s">
        <v>6</v>
      </c>
      <c r="G53" s="62">
        <v>2909</v>
      </c>
      <c r="H53" s="18">
        <v>1456</v>
      </c>
      <c r="I53" s="19">
        <v>1453</v>
      </c>
    </row>
    <row r="54" spans="1:9" x14ac:dyDescent="0.15">
      <c r="A54" s="20">
        <v>48</v>
      </c>
      <c r="B54" s="62">
        <v>960</v>
      </c>
      <c r="C54" s="18">
        <v>456</v>
      </c>
      <c r="D54" s="19">
        <v>504</v>
      </c>
      <c r="E54" s="58"/>
      <c r="F54" s="20" t="s">
        <v>7</v>
      </c>
      <c r="G54" s="62">
        <v>3370</v>
      </c>
      <c r="H54" s="18">
        <v>1698</v>
      </c>
      <c r="I54" s="19">
        <v>1672</v>
      </c>
    </row>
    <row r="55" spans="1:9" ht="14.25" thickBot="1" x14ac:dyDescent="0.2">
      <c r="A55" s="24">
        <v>49</v>
      </c>
      <c r="B55" s="65">
        <v>1046</v>
      </c>
      <c r="C55" s="25">
        <v>490</v>
      </c>
      <c r="D55" s="26">
        <v>556</v>
      </c>
      <c r="E55" s="58"/>
      <c r="F55" s="24" t="s">
        <v>8</v>
      </c>
      <c r="G55" s="65">
        <v>4653</v>
      </c>
      <c r="H55" s="25">
        <v>2263</v>
      </c>
      <c r="I55" s="26">
        <v>2390</v>
      </c>
    </row>
    <row r="56" spans="1:9" x14ac:dyDescent="0.15">
      <c r="A56" s="11">
        <v>50</v>
      </c>
      <c r="B56" s="60">
        <v>1013</v>
      </c>
      <c r="C56" s="12">
        <v>510</v>
      </c>
      <c r="D56" s="13">
        <v>503</v>
      </c>
      <c r="E56" s="56"/>
      <c r="F56" s="14" t="s">
        <v>50</v>
      </c>
      <c r="G56" s="74">
        <v>4771</v>
      </c>
      <c r="H56" s="15">
        <v>2409</v>
      </c>
      <c r="I56" s="16">
        <v>2362</v>
      </c>
    </row>
    <row r="57" spans="1:9" x14ac:dyDescent="0.15">
      <c r="A57" s="17">
        <v>51</v>
      </c>
      <c r="B57" s="62">
        <v>950</v>
      </c>
      <c r="C57" s="18">
        <v>457</v>
      </c>
      <c r="D57" s="19">
        <v>493</v>
      </c>
      <c r="E57" s="57"/>
      <c r="F57" s="20" t="s">
        <v>9</v>
      </c>
      <c r="G57" s="62">
        <v>3826</v>
      </c>
      <c r="H57" s="18">
        <v>1882</v>
      </c>
      <c r="I57" s="19">
        <v>1944</v>
      </c>
    </row>
    <row r="58" spans="1:9" x14ac:dyDescent="0.15">
      <c r="A58" s="17">
        <v>52</v>
      </c>
      <c r="B58" s="62">
        <v>958</v>
      </c>
      <c r="C58" s="18">
        <v>500</v>
      </c>
      <c r="D58" s="19">
        <v>458</v>
      </c>
      <c r="E58" s="57"/>
      <c r="F58" s="20" t="s">
        <v>10</v>
      </c>
      <c r="G58" s="62">
        <v>3296</v>
      </c>
      <c r="H58" s="18">
        <v>1622</v>
      </c>
      <c r="I58" s="19">
        <v>1674</v>
      </c>
    </row>
    <row r="59" spans="1:9" x14ac:dyDescent="0.15">
      <c r="A59" s="17">
        <v>53</v>
      </c>
      <c r="B59" s="62">
        <v>980</v>
      </c>
      <c r="C59" s="18">
        <v>487</v>
      </c>
      <c r="D59" s="19">
        <v>493</v>
      </c>
      <c r="E59" s="57"/>
      <c r="F59" s="20" t="s">
        <v>11</v>
      </c>
      <c r="G59" s="62">
        <v>3453</v>
      </c>
      <c r="H59" s="18">
        <v>1634</v>
      </c>
      <c r="I59" s="19">
        <v>1819</v>
      </c>
    </row>
    <row r="60" spans="1:9" ht="14.25" thickBot="1" x14ac:dyDescent="0.2">
      <c r="A60" s="28">
        <v>54</v>
      </c>
      <c r="B60" s="65">
        <v>870</v>
      </c>
      <c r="C60" s="25">
        <v>455</v>
      </c>
      <c r="D60" s="26">
        <v>415</v>
      </c>
      <c r="E60" s="57"/>
      <c r="F60" s="30" t="s">
        <v>12</v>
      </c>
      <c r="G60" s="64">
        <v>4802</v>
      </c>
      <c r="H60" s="22">
        <v>2166</v>
      </c>
      <c r="I60" s="23">
        <v>2636</v>
      </c>
    </row>
    <row r="61" spans="1:9" x14ac:dyDescent="0.15">
      <c r="A61" s="29">
        <v>55</v>
      </c>
      <c r="B61" s="74">
        <v>754</v>
      </c>
      <c r="C61" s="15">
        <v>375</v>
      </c>
      <c r="D61" s="16">
        <v>379</v>
      </c>
      <c r="E61" s="57"/>
      <c r="F61" s="27" t="s">
        <v>13</v>
      </c>
      <c r="G61" s="60">
        <v>3816</v>
      </c>
      <c r="H61" s="12">
        <v>1715</v>
      </c>
      <c r="I61" s="13">
        <v>2101</v>
      </c>
    </row>
    <row r="62" spans="1:9" x14ac:dyDescent="0.15">
      <c r="A62" s="17">
        <v>56</v>
      </c>
      <c r="B62" s="62">
        <v>745</v>
      </c>
      <c r="C62" s="18">
        <v>365</v>
      </c>
      <c r="D62" s="19">
        <v>380</v>
      </c>
      <c r="E62" s="57"/>
      <c r="F62" s="20" t="s">
        <v>14</v>
      </c>
      <c r="G62" s="62">
        <v>2917</v>
      </c>
      <c r="H62" s="18">
        <v>1283</v>
      </c>
      <c r="I62" s="19">
        <v>1634</v>
      </c>
    </row>
    <row r="63" spans="1:9" x14ac:dyDescent="0.15">
      <c r="A63" s="17">
        <v>57</v>
      </c>
      <c r="B63" s="62">
        <v>804</v>
      </c>
      <c r="C63" s="18">
        <v>406</v>
      </c>
      <c r="D63" s="19">
        <v>398</v>
      </c>
      <c r="E63" s="57"/>
      <c r="F63" s="20" t="s">
        <v>51</v>
      </c>
      <c r="G63" s="62">
        <v>1719</v>
      </c>
      <c r="H63" s="18">
        <v>627</v>
      </c>
      <c r="I63" s="19">
        <v>1092</v>
      </c>
    </row>
    <row r="64" spans="1:9" x14ac:dyDescent="0.15">
      <c r="A64" s="17">
        <v>58</v>
      </c>
      <c r="B64" s="62">
        <v>766</v>
      </c>
      <c r="C64" s="18">
        <v>366</v>
      </c>
      <c r="D64" s="19">
        <v>400</v>
      </c>
      <c r="E64" s="57"/>
      <c r="F64" s="20" t="s">
        <v>52</v>
      </c>
      <c r="G64" s="62">
        <v>748</v>
      </c>
      <c r="H64" s="18">
        <v>204</v>
      </c>
      <c r="I64" s="19">
        <v>544</v>
      </c>
    </row>
    <row r="65" spans="1:9" ht="14.25" thickBot="1" x14ac:dyDescent="0.2">
      <c r="A65" s="21">
        <v>59</v>
      </c>
      <c r="B65" s="64">
        <v>757</v>
      </c>
      <c r="C65" s="22">
        <v>370</v>
      </c>
      <c r="D65" s="23">
        <v>387</v>
      </c>
      <c r="E65" s="57"/>
      <c r="F65" s="24" t="s">
        <v>53</v>
      </c>
      <c r="G65" s="65">
        <v>181</v>
      </c>
      <c r="H65" s="25">
        <v>35</v>
      </c>
      <c r="I65" s="26">
        <v>146</v>
      </c>
    </row>
    <row r="66" spans="1:9" ht="14.25" thickBot="1" x14ac:dyDescent="0.2">
      <c r="A66" s="11">
        <v>60</v>
      </c>
      <c r="B66" s="60">
        <v>744</v>
      </c>
      <c r="C66" s="12">
        <v>383</v>
      </c>
      <c r="D66" s="13">
        <v>361</v>
      </c>
      <c r="E66" s="57"/>
      <c r="F66" s="41" t="s">
        <v>42</v>
      </c>
      <c r="G66" s="75">
        <v>30</v>
      </c>
      <c r="H66" s="36">
        <v>0</v>
      </c>
      <c r="I66" s="37">
        <v>30</v>
      </c>
    </row>
    <row r="67" spans="1:9" ht="15" thickTop="1" thickBot="1" x14ac:dyDescent="0.2">
      <c r="A67" s="17">
        <v>61</v>
      </c>
      <c r="B67" s="62">
        <v>687</v>
      </c>
      <c r="C67" s="18">
        <v>348</v>
      </c>
      <c r="D67" s="19">
        <v>339</v>
      </c>
      <c r="E67" s="57"/>
      <c r="F67" s="31" t="s">
        <v>43</v>
      </c>
      <c r="G67" s="67">
        <v>59948</v>
      </c>
      <c r="H67" s="45">
        <v>28933</v>
      </c>
      <c r="I67" s="46">
        <v>31015</v>
      </c>
    </row>
    <row r="68" spans="1:9" x14ac:dyDescent="0.15">
      <c r="A68" s="17">
        <v>62</v>
      </c>
      <c r="B68" s="62">
        <v>645</v>
      </c>
      <c r="C68" s="18">
        <v>306</v>
      </c>
      <c r="D68" s="19">
        <v>339</v>
      </c>
      <c r="E68" s="57"/>
      <c r="F68" s="4"/>
      <c r="G68" s="4"/>
      <c r="H68" s="4"/>
      <c r="I68" s="4"/>
    </row>
    <row r="69" spans="1:9" x14ac:dyDescent="0.15">
      <c r="A69" s="17">
        <v>63</v>
      </c>
      <c r="B69" s="62">
        <v>634</v>
      </c>
      <c r="C69" s="18">
        <v>304</v>
      </c>
      <c r="D69" s="19">
        <v>330</v>
      </c>
      <c r="E69" s="57"/>
      <c r="F69" s="4"/>
      <c r="G69" s="4"/>
      <c r="H69" s="4"/>
      <c r="I69" s="4"/>
    </row>
    <row r="70" spans="1:9" ht="14.25" thickBot="1" x14ac:dyDescent="0.2">
      <c r="A70" s="28">
        <v>64</v>
      </c>
      <c r="B70" s="65">
        <v>586</v>
      </c>
      <c r="C70" s="25">
        <v>281</v>
      </c>
      <c r="D70" s="26">
        <v>305</v>
      </c>
      <c r="E70" s="57"/>
      <c r="F70" s="4"/>
      <c r="G70" s="4"/>
      <c r="H70" s="4"/>
      <c r="I70" s="4"/>
    </row>
  </sheetData>
  <protectedRanges>
    <protectedRange sqref="G3:H3" name="市町村入力範囲"/>
    <protectedRange sqref="B6:D70 G6:I42 G46:I67" name="市町村入力範囲_1"/>
  </protectedRanges>
  <mergeCells count="1">
    <mergeCell ref="A1:I1"/>
  </mergeCells>
  <phoneticPr fontId="5"/>
  <conditionalFormatting sqref="B6:B70">
    <cfRule type="expression" dxfId="92" priority="2">
      <formula>B6&lt;&gt;C6+D6</formula>
    </cfRule>
  </conditionalFormatting>
  <conditionalFormatting sqref="G6:G42 G46:G67">
    <cfRule type="expression" dxfId="91" priority="1">
      <formula>G6&lt;&gt;H6+I6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B6:D70 G6:I42 G46:I67">
      <formula1>0</formula1>
      <formula2>10000000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31" workbookViewId="0">
      <selection activeCell="L66" sqref="L66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6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5" t="s">
        <v>15</v>
      </c>
      <c r="B5" s="6" t="s">
        <v>16</v>
      </c>
      <c r="C5" s="6" t="s">
        <v>17</v>
      </c>
      <c r="D5" s="7" t="s">
        <v>18</v>
      </c>
      <c r="E5" s="59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11" t="s">
        <v>19</v>
      </c>
      <c r="B6" s="60">
        <f t="shared" ref="B6:B69" si="0">C6+D6</f>
        <v>373</v>
      </c>
      <c r="C6" s="12">
        <v>184</v>
      </c>
      <c r="D6" s="13">
        <v>189</v>
      </c>
      <c r="E6" s="61"/>
      <c r="F6" s="14">
        <v>65</v>
      </c>
      <c r="G6" s="60">
        <f t="shared" ref="G6:G41" si="1">H6+I6</f>
        <v>625</v>
      </c>
      <c r="H6" s="15">
        <v>301</v>
      </c>
      <c r="I6" s="16">
        <v>324</v>
      </c>
      <c r="J6" s="47"/>
      <c r="K6" s="47"/>
    </row>
    <row r="7" spans="1:11" x14ac:dyDescent="0.15">
      <c r="A7" s="17" t="s">
        <v>20</v>
      </c>
      <c r="B7" s="62">
        <f t="shared" si="0"/>
        <v>413</v>
      </c>
      <c r="C7" s="18">
        <v>189</v>
      </c>
      <c r="D7" s="19">
        <v>224</v>
      </c>
      <c r="E7" s="61"/>
      <c r="F7" s="20">
        <v>66</v>
      </c>
      <c r="G7" s="62">
        <f t="shared" si="1"/>
        <v>658</v>
      </c>
      <c r="H7" s="18">
        <v>315</v>
      </c>
      <c r="I7" s="19">
        <v>343</v>
      </c>
      <c r="J7" s="47"/>
      <c r="K7" s="47"/>
    </row>
    <row r="8" spans="1:11" x14ac:dyDescent="0.15">
      <c r="A8" s="17" t="s">
        <v>21</v>
      </c>
      <c r="B8" s="62">
        <f t="shared" si="0"/>
        <v>401</v>
      </c>
      <c r="C8" s="18">
        <v>193</v>
      </c>
      <c r="D8" s="19">
        <v>208</v>
      </c>
      <c r="E8" s="63"/>
      <c r="F8" s="20">
        <v>67</v>
      </c>
      <c r="G8" s="62">
        <f t="shared" si="1"/>
        <v>673</v>
      </c>
      <c r="H8" s="18">
        <v>329</v>
      </c>
      <c r="I8" s="19">
        <v>344</v>
      </c>
      <c r="J8" s="47"/>
      <c r="K8" s="47"/>
    </row>
    <row r="9" spans="1:11" x14ac:dyDescent="0.15">
      <c r="A9" s="17" t="s">
        <v>22</v>
      </c>
      <c r="B9" s="62">
        <f t="shared" si="0"/>
        <v>428</v>
      </c>
      <c r="C9" s="18">
        <v>233</v>
      </c>
      <c r="D9" s="19">
        <v>195</v>
      </c>
      <c r="E9" s="61"/>
      <c r="F9" s="20">
        <v>68</v>
      </c>
      <c r="G9" s="62">
        <f t="shared" si="1"/>
        <v>704</v>
      </c>
      <c r="H9" s="18">
        <v>334</v>
      </c>
      <c r="I9" s="19">
        <v>370</v>
      </c>
      <c r="J9" s="47"/>
      <c r="K9" s="47"/>
    </row>
    <row r="10" spans="1:11" ht="14.25" thickBot="1" x14ac:dyDescent="0.2">
      <c r="A10" s="21" t="s">
        <v>23</v>
      </c>
      <c r="B10" s="64">
        <f t="shared" si="0"/>
        <v>433</v>
      </c>
      <c r="C10" s="22">
        <v>226</v>
      </c>
      <c r="D10" s="23">
        <v>207</v>
      </c>
      <c r="E10" s="61">
        <f>B6+B7+B8+B9+B10</f>
        <v>2048</v>
      </c>
      <c r="F10" s="24">
        <v>69</v>
      </c>
      <c r="G10" s="64">
        <f t="shared" si="1"/>
        <v>779</v>
      </c>
      <c r="H10" s="25">
        <v>358</v>
      </c>
      <c r="I10" s="26">
        <v>421</v>
      </c>
      <c r="J10" s="48">
        <f>G6+G7+G8+G9+G10</f>
        <v>3439</v>
      </c>
      <c r="K10" s="47"/>
    </row>
    <row r="11" spans="1:11" x14ac:dyDescent="0.15">
      <c r="A11" s="11" t="s">
        <v>24</v>
      </c>
      <c r="B11" s="60">
        <f t="shared" si="0"/>
        <v>452</v>
      </c>
      <c r="C11" s="12">
        <v>249</v>
      </c>
      <c r="D11" s="13">
        <v>203</v>
      </c>
      <c r="E11" s="61"/>
      <c r="F11" s="27">
        <v>70</v>
      </c>
      <c r="G11" s="60">
        <f t="shared" si="1"/>
        <v>798</v>
      </c>
      <c r="H11" s="12">
        <v>362</v>
      </c>
      <c r="I11" s="13">
        <v>436</v>
      </c>
      <c r="J11" s="47"/>
      <c r="K11" s="47"/>
    </row>
    <row r="12" spans="1:11" x14ac:dyDescent="0.15">
      <c r="A12" s="17" t="s">
        <v>25</v>
      </c>
      <c r="B12" s="62">
        <f t="shared" si="0"/>
        <v>463</v>
      </c>
      <c r="C12" s="18">
        <v>236</v>
      </c>
      <c r="D12" s="19">
        <v>227</v>
      </c>
      <c r="E12" s="61"/>
      <c r="F12" s="20">
        <v>71</v>
      </c>
      <c r="G12" s="62">
        <f t="shared" si="1"/>
        <v>896</v>
      </c>
      <c r="H12" s="18">
        <v>410</v>
      </c>
      <c r="I12" s="19">
        <v>486</v>
      </c>
      <c r="J12" s="47"/>
      <c r="K12" s="47"/>
    </row>
    <row r="13" spans="1:11" x14ac:dyDescent="0.15">
      <c r="A13" s="17" t="s">
        <v>26</v>
      </c>
      <c r="B13" s="62">
        <f t="shared" si="0"/>
        <v>496</v>
      </c>
      <c r="C13" s="18">
        <v>263</v>
      </c>
      <c r="D13" s="19">
        <v>233</v>
      </c>
      <c r="E13" s="63"/>
      <c r="F13" s="20">
        <v>72</v>
      </c>
      <c r="G13" s="62">
        <f t="shared" si="1"/>
        <v>962</v>
      </c>
      <c r="H13" s="18">
        <v>410</v>
      </c>
      <c r="I13" s="19">
        <v>552</v>
      </c>
      <c r="J13" s="47"/>
      <c r="K13" s="47"/>
    </row>
    <row r="14" spans="1:11" x14ac:dyDescent="0.15">
      <c r="A14" s="17" t="s">
        <v>27</v>
      </c>
      <c r="B14" s="62">
        <f t="shared" si="0"/>
        <v>487</v>
      </c>
      <c r="C14" s="18">
        <v>262</v>
      </c>
      <c r="D14" s="19">
        <v>225</v>
      </c>
      <c r="E14" s="61"/>
      <c r="F14" s="20">
        <v>73</v>
      </c>
      <c r="G14" s="62">
        <f t="shared" si="1"/>
        <v>1031</v>
      </c>
      <c r="H14" s="18">
        <v>485</v>
      </c>
      <c r="I14" s="19">
        <v>546</v>
      </c>
      <c r="J14" s="47"/>
      <c r="K14" s="47"/>
    </row>
    <row r="15" spans="1:11" ht="14.25" thickBot="1" x14ac:dyDescent="0.2">
      <c r="A15" s="28" t="s">
        <v>28</v>
      </c>
      <c r="B15" s="65">
        <f t="shared" si="0"/>
        <v>513</v>
      </c>
      <c r="C15" s="25">
        <v>265</v>
      </c>
      <c r="D15" s="26">
        <v>248</v>
      </c>
      <c r="E15" s="61">
        <f>B11+B12+B13+B14+B15</f>
        <v>2411</v>
      </c>
      <c r="F15" s="24">
        <v>74</v>
      </c>
      <c r="G15" s="64">
        <f t="shared" si="1"/>
        <v>1064</v>
      </c>
      <c r="H15" s="25">
        <v>479</v>
      </c>
      <c r="I15" s="26">
        <v>585</v>
      </c>
      <c r="J15" s="48">
        <f>G11+G12+G13+G14+G15</f>
        <v>4751</v>
      </c>
      <c r="K15" s="47"/>
    </row>
    <row r="16" spans="1:11" x14ac:dyDescent="0.15">
      <c r="A16" s="29">
        <v>10</v>
      </c>
      <c r="B16" s="60">
        <f t="shared" si="0"/>
        <v>507</v>
      </c>
      <c r="C16" s="15">
        <v>266</v>
      </c>
      <c r="D16" s="16">
        <v>241</v>
      </c>
      <c r="E16" s="61"/>
      <c r="F16" s="14">
        <v>75</v>
      </c>
      <c r="G16" s="60">
        <f t="shared" si="1"/>
        <v>951</v>
      </c>
      <c r="H16" s="15">
        <v>447</v>
      </c>
      <c r="I16" s="16">
        <v>504</v>
      </c>
      <c r="J16" s="47"/>
      <c r="K16" s="47"/>
    </row>
    <row r="17" spans="1:11" x14ac:dyDescent="0.15">
      <c r="A17" s="17">
        <v>11</v>
      </c>
      <c r="B17" s="62">
        <f t="shared" si="0"/>
        <v>579</v>
      </c>
      <c r="C17" s="18">
        <v>287</v>
      </c>
      <c r="D17" s="19">
        <v>292</v>
      </c>
      <c r="E17" s="61"/>
      <c r="F17" s="20">
        <v>76</v>
      </c>
      <c r="G17" s="62">
        <f t="shared" si="1"/>
        <v>569</v>
      </c>
      <c r="H17" s="18">
        <v>240</v>
      </c>
      <c r="I17" s="19">
        <v>329</v>
      </c>
      <c r="J17" s="47"/>
      <c r="K17" s="47"/>
    </row>
    <row r="18" spans="1:11" x14ac:dyDescent="0.15">
      <c r="A18" s="17">
        <v>12</v>
      </c>
      <c r="B18" s="62">
        <f t="shared" si="0"/>
        <v>562</v>
      </c>
      <c r="C18" s="18">
        <v>281</v>
      </c>
      <c r="D18" s="19">
        <v>281</v>
      </c>
      <c r="E18" s="63"/>
      <c r="F18" s="20">
        <v>77</v>
      </c>
      <c r="G18" s="62">
        <f t="shared" si="1"/>
        <v>679</v>
      </c>
      <c r="H18" s="18">
        <v>301</v>
      </c>
      <c r="I18" s="19">
        <v>378</v>
      </c>
      <c r="J18" s="47"/>
      <c r="K18" s="47"/>
    </row>
    <row r="19" spans="1:11" x14ac:dyDescent="0.15">
      <c r="A19" s="17">
        <v>13</v>
      </c>
      <c r="B19" s="62">
        <f t="shared" si="0"/>
        <v>563</v>
      </c>
      <c r="C19" s="18">
        <v>277</v>
      </c>
      <c r="D19" s="19">
        <v>286</v>
      </c>
      <c r="E19" s="61"/>
      <c r="F19" s="20">
        <v>78</v>
      </c>
      <c r="G19" s="62">
        <f t="shared" si="1"/>
        <v>868</v>
      </c>
      <c r="H19" s="18">
        <v>395</v>
      </c>
      <c r="I19" s="19">
        <v>473</v>
      </c>
      <c r="J19" s="47"/>
      <c r="K19" s="47"/>
    </row>
    <row r="20" spans="1:11" ht="14.25" thickBot="1" x14ac:dyDescent="0.2">
      <c r="A20" s="28">
        <v>14</v>
      </c>
      <c r="B20" s="65">
        <f t="shared" si="0"/>
        <v>595</v>
      </c>
      <c r="C20" s="25">
        <v>301</v>
      </c>
      <c r="D20" s="26">
        <v>294</v>
      </c>
      <c r="E20" s="61">
        <f>B16+B17+B18+B19+B20</f>
        <v>2806</v>
      </c>
      <c r="F20" s="30">
        <v>79</v>
      </c>
      <c r="G20" s="64">
        <f t="shared" si="1"/>
        <v>768</v>
      </c>
      <c r="H20" s="22">
        <v>341</v>
      </c>
      <c r="I20" s="23">
        <v>427</v>
      </c>
      <c r="J20" s="48">
        <f>G16+G17+G18+G19+G20</f>
        <v>3835</v>
      </c>
      <c r="K20" s="47"/>
    </row>
    <row r="21" spans="1:11" x14ac:dyDescent="0.15">
      <c r="A21" s="14">
        <v>15</v>
      </c>
      <c r="B21" s="60">
        <f t="shared" si="0"/>
        <v>595</v>
      </c>
      <c r="C21" s="15">
        <v>314</v>
      </c>
      <c r="D21" s="16">
        <v>281</v>
      </c>
      <c r="E21" s="61"/>
      <c r="F21" s="27">
        <v>80</v>
      </c>
      <c r="G21" s="60">
        <f t="shared" si="1"/>
        <v>739</v>
      </c>
      <c r="H21" s="12">
        <v>329</v>
      </c>
      <c r="I21" s="13">
        <v>410</v>
      </c>
      <c r="J21" s="47"/>
      <c r="K21" s="47"/>
    </row>
    <row r="22" spans="1:11" x14ac:dyDescent="0.15">
      <c r="A22" s="20">
        <v>16</v>
      </c>
      <c r="B22" s="62">
        <f t="shared" si="0"/>
        <v>624</v>
      </c>
      <c r="C22" s="18">
        <v>329</v>
      </c>
      <c r="D22" s="19">
        <v>295</v>
      </c>
      <c r="E22" s="61"/>
      <c r="F22" s="20">
        <v>81</v>
      </c>
      <c r="G22" s="62">
        <f t="shared" si="1"/>
        <v>700</v>
      </c>
      <c r="H22" s="18">
        <v>302</v>
      </c>
      <c r="I22" s="19">
        <v>398</v>
      </c>
      <c r="J22" s="47"/>
      <c r="K22" s="47"/>
    </row>
    <row r="23" spans="1:11" x14ac:dyDescent="0.15">
      <c r="A23" s="20">
        <v>17</v>
      </c>
      <c r="B23" s="62">
        <f t="shared" si="0"/>
        <v>670</v>
      </c>
      <c r="C23" s="18">
        <v>332</v>
      </c>
      <c r="D23" s="19">
        <v>338</v>
      </c>
      <c r="E23" s="63"/>
      <c r="F23" s="20">
        <v>82</v>
      </c>
      <c r="G23" s="62">
        <f t="shared" si="1"/>
        <v>561</v>
      </c>
      <c r="H23" s="18">
        <v>266</v>
      </c>
      <c r="I23" s="19">
        <v>295</v>
      </c>
      <c r="J23" s="47"/>
      <c r="K23" s="47"/>
    </row>
    <row r="24" spans="1:11" x14ac:dyDescent="0.15">
      <c r="A24" s="20">
        <v>18</v>
      </c>
      <c r="B24" s="62">
        <f t="shared" si="0"/>
        <v>682</v>
      </c>
      <c r="C24" s="18">
        <v>325</v>
      </c>
      <c r="D24" s="19">
        <v>357</v>
      </c>
      <c r="E24" s="61"/>
      <c r="F24" s="20">
        <v>83</v>
      </c>
      <c r="G24" s="62">
        <f t="shared" si="1"/>
        <v>476</v>
      </c>
      <c r="H24" s="18">
        <v>209</v>
      </c>
      <c r="I24" s="19">
        <v>267</v>
      </c>
      <c r="J24" s="47"/>
      <c r="K24" s="47"/>
    </row>
    <row r="25" spans="1:11" ht="14.25" thickBot="1" x14ac:dyDescent="0.2">
      <c r="A25" s="30">
        <v>19</v>
      </c>
      <c r="B25" s="65">
        <f t="shared" si="0"/>
        <v>729</v>
      </c>
      <c r="C25" s="22">
        <v>368</v>
      </c>
      <c r="D25" s="23">
        <v>361</v>
      </c>
      <c r="E25" s="61">
        <f>B21+B22+B23+B24+B25</f>
        <v>3300</v>
      </c>
      <c r="F25" s="24">
        <v>84</v>
      </c>
      <c r="G25" s="64">
        <f t="shared" si="1"/>
        <v>463</v>
      </c>
      <c r="H25" s="25">
        <v>188</v>
      </c>
      <c r="I25" s="26">
        <v>275</v>
      </c>
      <c r="J25" s="48">
        <f>G21+G22+G23+G24+G25</f>
        <v>2939</v>
      </c>
      <c r="K25" s="47"/>
    </row>
    <row r="26" spans="1:11" x14ac:dyDescent="0.15">
      <c r="A26" s="27">
        <v>20</v>
      </c>
      <c r="B26" s="60">
        <f t="shared" si="0"/>
        <v>704</v>
      </c>
      <c r="C26" s="12">
        <v>354</v>
      </c>
      <c r="D26" s="13">
        <v>350</v>
      </c>
      <c r="E26" s="61"/>
      <c r="F26" s="14">
        <v>85</v>
      </c>
      <c r="G26" s="60">
        <f t="shared" si="1"/>
        <v>455</v>
      </c>
      <c r="H26" s="15">
        <v>180</v>
      </c>
      <c r="I26" s="16">
        <v>275</v>
      </c>
      <c r="J26" s="47"/>
      <c r="K26" s="47"/>
    </row>
    <row r="27" spans="1:11" x14ac:dyDescent="0.15">
      <c r="A27" s="20">
        <v>21</v>
      </c>
      <c r="B27" s="62">
        <f t="shared" si="0"/>
        <v>702</v>
      </c>
      <c r="C27" s="18">
        <v>365</v>
      </c>
      <c r="D27" s="19">
        <v>337</v>
      </c>
      <c r="E27" s="61"/>
      <c r="F27" s="20">
        <v>86</v>
      </c>
      <c r="G27" s="62">
        <f t="shared" si="1"/>
        <v>405</v>
      </c>
      <c r="H27" s="18">
        <v>154</v>
      </c>
      <c r="I27" s="19">
        <v>251</v>
      </c>
      <c r="J27" s="47"/>
      <c r="K27" s="47"/>
    </row>
    <row r="28" spans="1:11" x14ac:dyDescent="0.15">
      <c r="A28" s="20">
        <v>22</v>
      </c>
      <c r="B28" s="62">
        <f t="shared" si="0"/>
        <v>691</v>
      </c>
      <c r="C28" s="18">
        <v>354</v>
      </c>
      <c r="D28" s="19">
        <v>337</v>
      </c>
      <c r="E28" s="63"/>
      <c r="F28" s="20">
        <v>87</v>
      </c>
      <c r="G28" s="62">
        <f t="shared" si="1"/>
        <v>331</v>
      </c>
      <c r="H28" s="18">
        <v>122</v>
      </c>
      <c r="I28" s="19">
        <v>209</v>
      </c>
      <c r="J28" s="47"/>
      <c r="K28" s="47"/>
    </row>
    <row r="29" spans="1:11" x14ac:dyDescent="0.15">
      <c r="A29" s="20">
        <v>23</v>
      </c>
      <c r="B29" s="62">
        <f t="shared" si="0"/>
        <v>648</v>
      </c>
      <c r="C29" s="18">
        <v>310</v>
      </c>
      <c r="D29" s="19">
        <v>338</v>
      </c>
      <c r="E29" s="61"/>
      <c r="F29" s="20">
        <v>88</v>
      </c>
      <c r="G29" s="62">
        <f t="shared" si="1"/>
        <v>273</v>
      </c>
      <c r="H29" s="18">
        <v>92</v>
      </c>
      <c r="I29" s="19">
        <v>181</v>
      </c>
      <c r="J29" s="47"/>
      <c r="K29" s="47"/>
    </row>
    <row r="30" spans="1:11" ht="14.25" thickBot="1" x14ac:dyDescent="0.2">
      <c r="A30" s="24">
        <v>24</v>
      </c>
      <c r="B30" s="65">
        <f t="shared" si="0"/>
        <v>635</v>
      </c>
      <c r="C30" s="25">
        <v>323</v>
      </c>
      <c r="D30" s="26">
        <v>312</v>
      </c>
      <c r="E30" s="61">
        <f>B26+B27+B28+B29+B30</f>
        <v>3380</v>
      </c>
      <c r="F30" s="30">
        <v>89</v>
      </c>
      <c r="G30" s="64">
        <f t="shared" si="1"/>
        <v>254</v>
      </c>
      <c r="H30" s="22">
        <v>78</v>
      </c>
      <c r="I30" s="23">
        <v>176</v>
      </c>
      <c r="J30" s="48">
        <f>G26+G27+G28+G29+G30</f>
        <v>1718</v>
      </c>
      <c r="K30" s="47"/>
    </row>
    <row r="31" spans="1:11" x14ac:dyDescent="0.15">
      <c r="A31" s="14">
        <v>25</v>
      </c>
      <c r="B31" s="60">
        <f t="shared" si="0"/>
        <v>585</v>
      </c>
      <c r="C31" s="15">
        <v>294</v>
      </c>
      <c r="D31" s="16">
        <v>291</v>
      </c>
      <c r="E31" s="61"/>
      <c r="F31" s="27">
        <v>90</v>
      </c>
      <c r="G31" s="60">
        <f t="shared" si="1"/>
        <v>223</v>
      </c>
      <c r="H31" s="12">
        <v>78</v>
      </c>
      <c r="I31" s="13">
        <v>145</v>
      </c>
      <c r="J31" s="47"/>
      <c r="K31" s="47"/>
    </row>
    <row r="32" spans="1:11" x14ac:dyDescent="0.15">
      <c r="A32" s="20">
        <v>26</v>
      </c>
      <c r="B32" s="62">
        <f t="shared" si="0"/>
        <v>543</v>
      </c>
      <c r="C32" s="18">
        <v>278</v>
      </c>
      <c r="D32" s="19">
        <v>265</v>
      </c>
      <c r="E32" s="61"/>
      <c r="F32" s="20">
        <v>91</v>
      </c>
      <c r="G32" s="62">
        <f>H32+I32</f>
        <v>174</v>
      </c>
      <c r="H32" s="18">
        <v>53</v>
      </c>
      <c r="I32" s="19">
        <v>121</v>
      </c>
      <c r="J32" s="47"/>
      <c r="K32" s="47"/>
    </row>
    <row r="33" spans="1:11" x14ac:dyDescent="0.15">
      <c r="A33" s="20">
        <v>27</v>
      </c>
      <c r="B33" s="62">
        <f t="shared" si="0"/>
        <v>624</v>
      </c>
      <c r="C33" s="18">
        <v>342</v>
      </c>
      <c r="D33" s="19">
        <v>282</v>
      </c>
      <c r="E33" s="63"/>
      <c r="F33" s="20">
        <v>92</v>
      </c>
      <c r="G33" s="62">
        <f t="shared" si="1"/>
        <v>148</v>
      </c>
      <c r="H33" s="18">
        <v>35</v>
      </c>
      <c r="I33" s="19">
        <v>113</v>
      </c>
      <c r="J33" s="47"/>
      <c r="K33" s="47"/>
    </row>
    <row r="34" spans="1:11" x14ac:dyDescent="0.15">
      <c r="A34" s="20">
        <v>28</v>
      </c>
      <c r="B34" s="62">
        <f t="shared" si="0"/>
        <v>571</v>
      </c>
      <c r="C34" s="18">
        <v>298</v>
      </c>
      <c r="D34" s="19">
        <v>273</v>
      </c>
      <c r="E34" s="61"/>
      <c r="F34" s="20">
        <v>93</v>
      </c>
      <c r="G34" s="62">
        <f t="shared" si="1"/>
        <v>117</v>
      </c>
      <c r="H34" s="18">
        <v>21</v>
      </c>
      <c r="I34" s="19">
        <v>96</v>
      </c>
      <c r="J34" s="47"/>
      <c r="K34" s="47"/>
    </row>
    <row r="35" spans="1:11" ht="14.25" thickBot="1" x14ac:dyDescent="0.2">
      <c r="A35" s="30">
        <v>29</v>
      </c>
      <c r="B35" s="65">
        <f t="shared" si="0"/>
        <v>575</v>
      </c>
      <c r="C35" s="22">
        <v>329</v>
      </c>
      <c r="D35" s="23">
        <v>246</v>
      </c>
      <c r="E35" s="61">
        <f>B31+B32+B33+B34+B35</f>
        <v>2898</v>
      </c>
      <c r="F35" s="24">
        <v>94</v>
      </c>
      <c r="G35" s="64">
        <f t="shared" si="1"/>
        <v>96</v>
      </c>
      <c r="H35" s="25">
        <v>25</v>
      </c>
      <c r="I35" s="26">
        <v>71</v>
      </c>
      <c r="J35" s="48">
        <f>G31+G32+G33+G34+G35</f>
        <v>758</v>
      </c>
      <c r="K35" s="47"/>
    </row>
    <row r="36" spans="1:11" x14ac:dyDescent="0.15">
      <c r="A36" s="27">
        <v>30</v>
      </c>
      <c r="B36" s="60">
        <f t="shared" si="0"/>
        <v>518</v>
      </c>
      <c r="C36" s="12">
        <v>269</v>
      </c>
      <c r="D36" s="13">
        <v>249</v>
      </c>
      <c r="E36" s="61"/>
      <c r="F36" s="14">
        <v>95</v>
      </c>
      <c r="G36" s="60">
        <f t="shared" si="1"/>
        <v>61</v>
      </c>
      <c r="H36" s="15">
        <v>16</v>
      </c>
      <c r="I36" s="16">
        <v>45</v>
      </c>
      <c r="J36" s="47"/>
      <c r="K36" s="47"/>
    </row>
    <row r="37" spans="1:11" x14ac:dyDescent="0.15">
      <c r="A37" s="20">
        <v>31</v>
      </c>
      <c r="B37" s="62">
        <f t="shared" si="0"/>
        <v>535</v>
      </c>
      <c r="C37" s="18">
        <v>273</v>
      </c>
      <c r="D37" s="19">
        <v>262</v>
      </c>
      <c r="E37" s="61"/>
      <c r="F37" s="20">
        <v>96</v>
      </c>
      <c r="G37" s="62">
        <f t="shared" si="1"/>
        <v>45</v>
      </c>
      <c r="H37" s="18">
        <v>12</v>
      </c>
      <c r="I37" s="19">
        <v>33</v>
      </c>
      <c r="J37" s="47"/>
      <c r="K37" s="47"/>
    </row>
    <row r="38" spans="1:11" x14ac:dyDescent="0.15">
      <c r="A38" s="20">
        <v>32</v>
      </c>
      <c r="B38" s="62">
        <f t="shared" si="0"/>
        <v>520</v>
      </c>
      <c r="C38" s="18">
        <v>262</v>
      </c>
      <c r="D38" s="19">
        <v>258</v>
      </c>
      <c r="E38" s="63"/>
      <c r="F38" s="20">
        <v>97</v>
      </c>
      <c r="G38" s="62">
        <f t="shared" si="1"/>
        <v>41</v>
      </c>
      <c r="H38" s="18">
        <v>5</v>
      </c>
      <c r="I38" s="19">
        <v>36</v>
      </c>
      <c r="J38" s="47"/>
      <c r="K38" s="47"/>
    </row>
    <row r="39" spans="1:11" x14ac:dyDescent="0.15">
      <c r="A39" s="20">
        <v>33</v>
      </c>
      <c r="B39" s="62">
        <f t="shared" si="0"/>
        <v>531</v>
      </c>
      <c r="C39" s="18">
        <v>277</v>
      </c>
      <c r="D39" s="19">
        <v>254</v>
      </c>
      <c r="E39" s="61"/>
      <c r="F39" s="20">
        <v>98</v>
      </c>
      <c r="G39" s="62">
        <f t="shared" si="1"/>
        <v>22</v>
      </c>
      <c r="H39" s="18">
        <v>2</v>
      </c>
      <c r="I39" s="19">
        <v>20</v>
      </c>
      <c r="J39" s="47"/>
      <c r="K39" s="47"/>
    </row>
    <row r="40" spans="1:11" ht="14.25" thickBot="1" x14ac:dyDescent="0.2">
      <c r="A40" s="24">
        <v>34</v>
      </c>
      <c r="B40" s="65">
        <f t="shared" si="0"/>
        <v>500</v>
      </c>
      <c r="C40" s="25">
        <v>244</v>
      </c>
      <c r="D40" s="26">
        <v>256</v>
      </c>
      <c r="E40" s="61">
        <f>B36+B37+B38+B39+B40</f>
        <v>2604</v>
      </c>
      <c r="F40" s="24">
        <v>99</v>
      </c>
      <c r="G40" s="64">
        <f t="shared" si="1"/>
        <v>13</v>
      </c>
      <c r="H40" s="25">
        <v>1</v>
      </c>
      <c r="I40" s="26">
        <v>12</v>
      </c>
      <c r="J40" s="48">
        <f>G36+G37+G38+G39+G40</f>
        <v>182</v>
      </c>
      <c r="K40" s="47"/>
    </row>
    <row r="41" spans="1:11" ht="14.25" thickBot="1" x14ac:dyDescent="0.2">
      <c r="A41" s="14">
        <v>35</v>
      </c>
      <c r="B41" s="60">
        <f t="shared" si="0"/>
        <v>578</v>
      </c>
      <c r="C41" s="15">
        <v>293</v>
      </c>
      <c r="D41" s="16">
        <v>285</v>
      </c>
      <c r="E41" s="61"/>
      <c r="F41" s="40" t="s">
        <v>31</v>
      </c>
      <c r="G41" s="66">
        <f t="shared" si="1"/>
        <v>31</v>
      </c>
      <c r="H41" s="38">
        <v>0</v>
      </c>
      <c r="I41" s="39">
        <v>31</v>
      </c>
      <c r="J41" s="48">
        <f>G41</f>
        <v>31</v>
      </c>
      <c r="K41" s="47"/>
    </row>
    <row r="42" spans="1:11" ht="15" thickTop="1" thickBot="1" x14ac:dyDescent="0.2">
      <c r="A42" s="20">
        <v>36</v>
      </c>
      <c r="B42" s="62">
        <f t="shared" si="0"/>
        <v>558</v>
      </c>
      <c r="C42" s="18">
        <v>279</v>
      </c>
      <c r="D42" s="19">
        <v>279</v>
      </c>
      <c r="E42" s="61"/>
      <c r="F42" s="31" t="s">
        <v>41</v>
      </c>
      <c r="G42" s="67">
        <f>SUM(G6:G41,B6:B70)</f>
        <v>59939</v>
      </c>
      <c r="H42" s="45">
        <f>SUM(H6:H41,C6:C70)</f>
        <v>28963</v>
      </c>
      <c r="I42" s="46">
        <f>SUM(I6:I41,D6:D70)</f>
        <v>30976</v>
      </c>
      <c r="J42" s="47"/>
      <c r="K42" s="47"/>
    </row>
    <row r="43" spans="1:11" x14ac:dyDescent="0.15">
      <c r="A43" s="20">
        <v>37</v>
      </c>
      <c r="B43" s="62">
        <f t="shared" si="0"/>
        <v>560</v>
      </c>
      <c r="C43" s="18">
        <v>273</v>
      </c>
      <c r="D43" s="19">
        <v>287</v>
      </c>
      <c r="E43" s="63"/>
      <c r="F43" s="68"/>
      <c r="G43" s="69">
        <f>SUM(G6:G42)</f>
        <v>77592</v>
      </c>
      <c r="H43" s="69">
        <f>H6+H7+H8+H9+H10+H11+H12+H13+H14+H15+H16+H17+H18+H19+H20+H21+H22+H23+H24+H25+H26+H27+H28+H29+H30+H31+H32+H33+H34+H35+H36+H37+H38+H39+H40+H41</f>
        <v>7675</v>
      </c>
      <c r="I43" s="69">
        <f>I6+I7+I8+I9+I10+I11+I12+I13+I14+I15+I16+I17+I18+I19+I20+I21+I22+I23+I24+I25+I26+I27+I28+I29+I30+I31+I32+I33+I34+I35+I36+I37+I38+I39+I40+I41</f>
        <v>9978</v>
      </c>
      <c r="J43" s="47"/>
      <c r="K43" s="47"/>
    </row>
    <row r="44" spans="1:11" ht="14.25" thickBot="1" x14ac:dyDescent="0.2">
      <c r="A44" s="20">
        <v>38</v>
      </c>
      <c r="B44" s="62">
        <f t="shared" si="0"/>
        <v>618</v>
      </c>
      <c r="C44" s="18">
        <v>323</v>
      </c>
      <c r="D44" s="19">
        <v>295</v>
      </c>
      <c r="E44" s="61"/>
      <c r="F44" s="52" t="s">
        <v>35</v>
      </c>
      <c r="G44" s="70"/>
      <c r="H44" s="70"/>
      <c r="I44" s="70"/>
      <c r="J44" s="47"/>
      <c r="K44" s="47"/>
    </row>
    <row r="45" spans="1:11" ht="14.25" thickBot="1" x14ac:dyDescent="0.2">
      <c r="A45" s="30">
        <v>39</v>
      </c>
      <c r="B45" s="65">
        <f t="shared" si="0"/>
        <v>599</v>
      </c>
      <c r="C45" s="22">
        <v>291</v>
      </c>
      <c r="D45" s="23">
        <v>308</v>
      </c>
      <c r="E45" s="61">
        <f>B41+B42+B43+B44+B45</f>
        <v>2913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f t="shared" si="0"/>
        <v>609</v>
      </c>
      <c r="C46" s="12">
        <v>300</v>
      </c>
      <c r="D46" s="13">
        <v>309</v>
      </c>
      <c r="E46" s="61"/>
      <c r="F46" s="27" t="s">
        <v>33</v>
      </c>
      <c r="G46" s="60">
        <f>SUM(B6:B10)</f>
        <v>2048</v>
      </c>
      <c r="H46" s="18">
        <f>SUM(C6:C10)</f>
        <v>1025</v>
      </c>
      <c r="I46" s="13">
        <f>SUM(D6:D10)</f>
        <v>1023</v>
      </c>
      <c r="J46" s="47"/>
      <c r="K46" s="47"/>
    </row>
    <row r="47" spans="1:11" x14ac:dyDescent="0.15">
      <c r="A47" s="20">
        <v>41</v>
      </c>
      <c r="B47" s="62">
        <f t="shared" si="0"/>
        <v>692</v>
      </c>
      <c r="C47" s="18">
        <v>339</v>
      </c>
      <c r="D47" s="19">
        <v>353</v>
      </c>
      <c r="E47" s="61"/>
      <c r="F47" s="20" t="s">
        <v>0</v>
      </c>
      <c r="G47" s="62">
        <f>SUM(B11:B15)</f>
        <v>2411</v>
      </c>
      <c r="H47" s="18">
        <f>SUM(C11:C15)</f>
        <v>1275</v>
      </c>
      <c r="I47" s="19">
        <f>SUM(D11:D15)</f>
        <v>1136</v>
      </c>
      <c r="J47" s="47"/>
      <c r="K47" s="47"/>
    </row>
    <row r="48" spans="1:11" x14ac:dyDescent="0.15">
      <c r="A48" s="20">
        <v>42</v>
      </c>
      <c r="B48" s="62">
        <f t="shared" si="0"/>
        <v>650</v>
      </c>
      <c r="C48" s="18">
        <v>340</v>
      </c>
      <c r="D48" s="19">
        <v>310</v>
      </c>
      <c r="E48" s="63"/>
      <c r="F48" s="20" t="s">
        <v>1</v>
      </c>
      <c r="G48" s="62">
        <f>SUM(B16:B20)</f>
        <v>2806</v>
      </c>
      <c r="H48" s="18">
        <f>SUM(C16:C20)</f>
        <v>1412</v>
      </c>
      <c r="I48" s="19">
        <f>SUM(D16:D20)</f>
        <v>1394</v>
      </c>
      <c r="J48" s="47"/>
      <c r="K48" s="47"/>
    </row>
    <row r="49" spans="1:11" x14ac:dyDescent="0.15">
      <c r="A49" s="20">
        <v>43</v>
      </c>
      <c r="B49" s="62">
        <f t="shared" si="0"/>
        <v>671</v>
      </c>
      <c r="C49" s="18">
        <v>346</v>
      </c>
      <c r="D49" s="19">
        <v>325</v>
      </c>
      <c r="E49" s="61"/>
      <c r="F49" s="20" t="s">
        <v>2</v>
      </c>
      <c r="G49" s="62">
        <f>SUM(B21:B25)</f>
        <v>3300</v>
      </c>
      <c r="H49" s="18">
        <f>SUM(C21:C25)</f>
        <v>1668</v>
      </c>
      <c r="I49" s="19">
        <f>SUM(D21:D25)</f>
        <v>1632</v>
      </c>
      <c r="J49" s="47"/>
      <c r="K49" s="47"/>
    </row>
    <row r="50" spans="1:11" ht="14.25" thickBot="1" x14ac:dyDescent="0.2">
      <c r="A50" s="24">
        <v>44</v>
      </c>
      <c r="B50" s="65">
        <f t="shared" si="0"/>
        <v>735</v>
      </c>
      <c r="C50" s="25">
        <v>372</v>
      </c>
      <c r="D50" s="26">
        <v>363</v>
      </c>
      <c r="E50" s="61">
        <f>B46+B47+B48+B49+B50</f>
        <v>3357</v>
      </c>
      <c r="F50" s="30" t="s">
        <v>3</v>
      </c>
      <c r="G50" s="64">
        <f>SUM(B26:B30)</f>
        <v>3380</v>
      </c>
      <c r="H50" s="22">
        <f>SUM(C26:C30)</f>
        <v>1706</v>
      </c>
      <c r="I50" s="23">
        <f>SUM(D26:D30)</f>
        <v>1674</v>
      </c>
      <c r="J50" s="47"/>
      <c r="K50" s="47"/>
    </row>
    <row r="51" spans="1:11" x14ac:dyDescent="0.15">
      <c r="A51" s="27">
        <v>45</v>
      </c>
      <c r="B51" s="60">
        <f t="shared" si="0"/>
        <v>808</v>
      </c>
      <c r="C51" s="12">
        <v>417</v>
      </c>
      <c r="D51" s="13">
        <v>391</v>
      </c>
      <c r="E51" s="61"/>
      <c r="F51" s="27" t="s">
        <v>4</v>
      </c>
      <c r="G51" s="60">
        <f>SUM(B31:B35)</f>
        <v>2898</v>
      </c>
      <c r="H51" s="12">
        <f>SUM(C31:C35)</f>
        <v>1541</v>
      </c>
      <c r="I51" s="13">
        <f>SUM(D31:D35)</f>
        <v>1357</v>
      </c>
      <c r="J51" s="47"/>
      <c r="K51" s="47"/>
    </row>
    <row r="52" spans="1:11" x14ac:dyDescent="0.15">
      <c r="A52" s="20">
        <v>46</v>
      </c>
      <c r="B52" s="62">
        <f t="shared" si="0"/>
        <v>891</v>
      </c>
      <c r="C52" s="18">
        <v>438</v>
      </c>
      <c r="D52" s="19">
        <v>453</v>
      </c>
      <c r="E52" s="61"/>
      <c r="F52" s="20" t="s">
        <v>5</v>
      </c>
      <c r="G52" s="62">
        <f>SUM(B36:B40)</f>
        <v>2604</v>
      </c>
      <c r="H52" s="18">
        <f>SUM(C36:C40)</f>
        <v>1325</v>
      </c>
      <c r="I52" s="19">
        <f>SUM(D36:D40)</f>
        <v>1279</v>
      </c>
      <c r="J52" s="47"/>
      <c r="K52" s="47"/>
    </row>
    <row r="53" spans="1:11" x14ac:dyDescent="0.15">
      <c r="A53" s="20">
        <v>47</v>
      </c>
      <c r="B53" s="62">
        <f t="shared" si="0"/>
        <v>929</v>
      </c>
      <c r="C53" s="18">
        <v>451</v>
      </c>
      <c r="D53" s="19">
        <v>478</v>
      </c>
      <c r="E53" s="71"/>
      <c r="F53" s="20" t="s">
        <v>6</v>
      </c>
      <c r="G53" s="62">
        <f>SUM(B41:B45)</f>
        <v>2913</v>
      </c>
      <c r="H53" s="18">
        <f>SUM(C41:C45)</f>
        <v>1459</v>
      </c>
      <c r="I53" s="19">
        <f>SUM(D41:D45)</f>
        <v>1454</v>
      </c>
      <c r="J53" s="47"/>
      <c r="K53" s="47"/>
    </row>
    <row r="54" spans="1:11" x14ac:dyDescent="0.15">
      <c r="A54" s="20">
        <v>48</v>
      </c>
      <c r="B54" s="62">
        <f t="shared" si="0"/>
        <v>949</v>
      </c>
      <c r="C54" s="18">
        <v>454</v>
      </c>
      <c r="D54" s="19">
        <v>495</v>
      </c>
      <c r="E54" s="71"/>
      <c r="F54" s="20" t="s">
        <v>7</v>
      </c>
      <c r="G54" s="62">
        <f>SUM(B46:B50)</f>
        <v>3357</v>
      </c>
      <c r="H54" s="18">
        <f>SUM(C46:C50)</f>
        <v>1697</v>
      </c>
      <c r="I54" s="19">
        <f>SUM(D46:D50)</f>
        <v>1660</v>
      </c>
      <c r="J54" s="47"/>
      <c r="K54" s="47"/>
    </row>
    <row r="55" spans="1:11" ht="14.25" thickBot="1" x14ac:dyDescent="0.2">
      <c r="A55" s="24">
        <v>49</v>
      </c>
      <c r="B55" s="65">
        <f t="shared" si="0"/>
        <v>1046</v>
      </c>
      <c r="C55" s="25">
        <v>490</v>
      </c>
      <c r="D55" s="26">
        <v>556</v>
      </c>
      <c r="E55" s="61">
        <f>B51+B52+B53+B54+B55</f>
        <v>4623</v>
      </c>
      <c r="F55" s="24" t="s">
        <v>8</v>
      </c>
      <c r="G55" s="65">
        <f>SUM(B51:B55)</f>
        <v>4623</v>
      </c>
      <c r="H55" s="25">
        <f>SUM(C51:C55)</f>
        <v>2250</v>
      </c>
      <c r="I55" s="26">
        <f>SUM(D51:D55)</f>
        <v>2373</v>
      </c>
      <c r="J55" s="47"/>
      <c r="K55" s="47"/>
    </row>
    <row r="56" spans="1:11" x14ac:dyDescent="0.15">
      <c r="A56" s="11">
        <v>50</v>
      </c>
      <c r="B56" s="60">
        <f t="shared" si="0"/>
        <v>1038</v>
      </c>
      <c r="C56" s="12">
        <v>516</v>
      </c>
      <c r="D56" s="13">
        <v>522</v>
      </c>
      <c r="E56" s="61"/>
      <c r="F56" s="14" t="s">
        <v>32</v>
      </c>
      <c r="G56" s="74">
        <f>SUM(B56:B60)</f>
        <v>4789</v>
      </c>
      <c r="H56" s="15">
        <f>SUM(C56:C60)</f>
        <v>2408</v>
      </c>
      <c r="I56" s="16">
        <f>SUM(D56:D60)</f>
        <v>2381</v>
      </c>
      <c r="J56" s="47"/>
      <c r="K56" s="47"/>
    </row>
    <row r="57" spans="1:11" x14ac:dyDescent="0.15">
      <c r="A57" s="17">
        <v>51</v>
      </c>
      <c r="B57" s="62">
        <f t="shared" si="0"/>
        <v>943</v>
      </c>
      <c r="C57" s="18">
        <v>457</v>
      </c>
      <c r="D57" s="19">
        <v>486</v>
      </c>
      <c r="E57" s="63"/>
      <c r="F57" s="20" t="s">
        <v>9</v>
      </c>
      <c r="G57" s="62">
        <f>SUM(B61:B65)</f>
        <v>3850</v>
      </c>
      <c r="H57" s="18">
        <f>SUM(C61:C65)</f>
        <v>1897</v>
      </c>
      <c r="I57" s="19">
        <f>SUM(D61:D65)</f>
        <v>1953</v>
      </c>
      <c r="J57" s="47"/>
      <c r="K57" s="47"/>
    </row>
    <row r="58" spans="1:11" x14ac:dyDescent="0.15">
      <c r="A58" s="17">
        <v>52</v>
      </c>
      <c r="B58" s="62">
        <f t="shared" si="0"/>
        <v>956</v>
      </c>
      <c r="C58" s="18">
        <v>492</v>
      </c>
      <c r="D58" s="19">
        <v>464</v>
      </c>
      <c r="E58" s="63"/>
      <c r="F58" s="20" t="s">
        <v>10</v>
      </c>
      <c r="G58" s="62">
        <f>SUM(B66:B70)</f>
        <v>3307</v>
      </c>
      <c r="H58" s="18">
        <f>SUM(C66:C70)</f>
        <v>1625</v>
      </c>
      <c r="I58" s="19">
        <f>SUM(D66:D70)</f>
        <v>1682</v>
      </c>
      <c r="J58" s="47"/>
      <c r="K58" s="47"/>
    </row>
    <row r="59" spans="1:11" x14ac:dyDescent="0.15">
      <c r="A59" s="17">
        <v>53</v>
      </c>
      <c r="B59" s="62">
        <f t="shared" si="0"/>
        <v>980</v>
      </c>
      <c r="C59" s="18">
        <v>498</v>
      </c>
      <c r="D59" s="19">
        <v>482</v>
      </c>
      <c r="E59" s="63"/>
      <c r="F59" s="20" t="s">
        <v>11</v>
      </c>
      <c r="G59" s="62">
        <f>SUM(G6:G10)</f>
        <v>3439</v>
      </c>
      <c r="H59" s="18">
        <f>SUM(H6:H10)</f>
        <v>1637</v>
      </c>
      <c r="I59" s="19">
        <f>SUM(I6:I10)</f>
        <v>1802</v>
      </c>
      <c r="J59" s="47"/>
      <c r="K59" s="47"/>
    </row>
    <row r="60" spans="1:11" ht="14.25" thickBot="1" x14ac:dyDescent="0.2">
      <c r="A60" s="28">
        <v>54</v>
      </c>
      <c r="B60" s="65">
        <f t="shared" si="0"/>
        <v>872</v>
      </c>
      <c r="C60" s="25">
        <v>445</v>
      </c>
      <c r="D60" s="26">
        <v>427</v>
      </c>
      <c r="E60" s="61">
        <f>B56+B57+B58+B59+B60</f>
        <v>4789</v>
      </c>
      <c r="F60" s="30" t="s">
        <v>12</v>
      </c>
      <c r="G60" s="64">
        <f>SUM(G11:G15)</f>
        <v>4751</v>
      </c>
      <c r="H60" s="22">
        <f>SUM(H11:H15)</f>
        <v>2146</v>
      </c>
      <c r="I60" s="23">
        <f>I11+I12+I13+I14+I15</f>
        <v>2605</v>
      </c>
      <c r="J60" s="47"/>
      <c r="K60" s="47"/>
    </row>
    <row r="61" spans="1:11" x14ac:dyDescent="0.15">
      <c r="A61" s="29">
        <v>55</v>
      </c>
      <c r="B61" s="60">
        <f t="shared" si="0"/>
        <v>777</v>
      </c>
      <c r="C61" s="15">
        <v>393</v>
      </c>
      <c r="D61" s="16">
        <v>384</v>
      </c>
      <c r="E61" s="63"/>
      <c r="F61" s="27" t="s">
        <v>13</v>
      </c>
      <c r="G61" s="60">
        <f>SUM(G16:G20)</f>
        <v>3835</v>
      </c>
      <c r="H61" s="12">
        <f>H16+H17+H18+H19+H20</f>
        <v>1724</v>
      </c>
      <c r="I61" s="13">
        <f>SUM(I16:I20)</f>
        <v>2111</v>
      </c>
      <c r="J61" s="47"/>
      <c r="K61" s="47"/>
    </row>
    <row r="62" spans="1:11" x14ac:dyDescent="0.15">
      <c r="A62" s="17">
        <v>56</v>
      </c>
      <c r="B62" s="62">
        <f t="shared" si="0"/>
        <v>727</v>
      </c>
      <c r="C62" s="18">
        <v>348</v>
      </c>
      <c r="D62" s="19">
        <v>379</v>
      </c>
      <c r="E62" s="63"/>
      <c r="F62" s="20" t="s">
        <v>14</v>
      </c>
      <c r="G62" s="62">
        <f>SUM(G21:G25)</f>
        <v>2939</v>
      </c>
      <c r="H62" s="18">
        <f>SUM(H21:H25)</f>
        <v>1294</v>
      </c>
      <c r="I62" s="19">
        <f>SUM(I21:I25)</f>
        <v>1645</v>
      </c>
      <c r="J62" s="47"/>
      <c r="K62" s="47"/>
    </row>
    <row r="63" spans="1:11" x14ac:dyDescent="0.15">
      <c r="A63" s="17">
        <v>57</v>
      </c>
      <c r="B63" s="62">
        <f t="shared" si="0"/>
        <v>812</v>
      </c>
      <c r="C63" s="18">
        <v>409</v>
      </c>
      <c r="D63" s="19">
        <v>403</v>
      </c>
      <c r="E63" s="63"/>
      <c r="F63" s="20" t="s">
        <v>29</v>
      </c>
      <c r="G63" s="62">
        <f>SUM(G26:G30)</f>
        <v>1718</v>
      </c>
      <c r="H63" s="18">
        <f>SUM(H26:H30)</f>
        <v>626</v>
      </c>
      <c r="I63" s="19">
        <f>SUM(I26:I30)</f>
        <v>1092</v>
      </c>
      <c r="J63" s="47"/>
      <c r="K63" s="47"/>
    </row>
    <row r="64" spans="1:11" x14ac:dyDescent="0.15">
      <c r="A64" s="17">
        <v>58</v>
      </c>
      <c r="B64" s="62">
        <f t="shared" si="0"/>
        <v>750</v>
      </c>
      <c r="C64" s="18">
        <v>367</v>
      </c>
      <c r="D64" s="19">
        <v>383</v>
      </c>
      <c r="E64" s="63"/>
      <c r="F64" s="20" t="s">
        <v>30</v>
      </c>
      <c r="G64" s="62">
        <f>SUM(G31:G35)</f>
        <v>758</v>
      </c>
      <c r="H64" s="18">
        <f>SUM(H31:H35)</f>
        <v>212</v>
      </c>
      <c r="I64" s="19">
        <f>SUM(I31:I35)</f>
        <v>546</v>
      </c>
      <c r="J64" s="47"/>
      <c r="K64" s="47"/>
    </row>
    <row r="65" spans="1:11" ht="14.25" thickBot="1" x14ac:dyDescent="0.2">
      <c r="A65" s="21">
        <v>59</v>
      </c>
      <c r="B65" s="65">
        <f t="shared" si="0"/>
        <v>784</v>
      </c>
      <c r="C65" s="22">
        <v>380</v>
      </c>
      <c r="D65" s="23">
        <v>404</v>
      </c>
      <c r="E65" s="61">
        <f>B61+B62+B63+B64+B65</f>
        <v>3850</v>
      </c>
      <c r="F65" s="24" t="s">
        <v>38</v>
      </c>
      <c r="G65" s="65">
        <f>SUM(G36:G40)</f>
        <v>182</v>
      </c>
      <c r="H65" s="25">
        <f>SUM(H36:H40)</f>
        <v>36</v>
      </c>
      <c r="I65" s="26">
        <f>SUM(I36:I40)</f>
        <v>146</v>
      </c>
      <c r="J65" s="47"/>
      <c r="K65" s="47"/>
    </row>
    <row r="66" spans="1:11" ht="14.25" thickBot="1" x14ac:dyDescent="0.2">
      <c r="A66" s="11">
        <v>60</v>
      </c>
      <c r="B66" s="60">
        <f t="shared" si="0"/>
        <v>726</v>
      </c>
      <c r="C66" s="12">
        <v>372</v>
      </c>
      <c r="D66" s="13">
        <v>354</v>
      </c>
      <c r="E66" s="63"/>
      <c r="F66" s="41" t="s">
        <v>31</v>
      </c>
      <c r="G66" s="75">
        <f>SUM(G41)</f>
        <v>31</v>
      </c>
      <c r="H66" s="36">
        <f>SUM(H41)</f>
        <v>0</v>
      </c>
      <c r="I66" s="37">
        <f>SUM(I41)</f>
        <v>31</v>
      </c>
      <c r="J66" s="47"/>
      <c r="K66" s="47"/>
    </row>
    <row r="67" spans="1:11" ht="15" thickTop="1" thickBot="1" x14ac:dyDescent="0.2">
      <c r="A67" s="17">
        <v>61</v>
      </c>
      <c r="B67" s="62">
        <f t="shared" si="0"/>
        <v>705</v>
      </c>
      <c r="C67" s="18">
        <v>355</v>
      </c>
      <c r="D67" s="19">
        <v>350</v>
      </c>
      <c r="E67" s="63"/>
      <c r="F67" s="31" t="s">
        <v>41</v>
      </c>
      <c r="G67" s="67">
        <f>SUM(G46:G66)</f>
        <v>59939</v>
      </c>
      <c r="H67" s="45">
        <f>SUM(H46:H66)</f>
        <v>28963</v>
      </c>
      <c r="I67" s="46">
        <f>SUM(I46:I66)</f>
        <v>30976</v>
      </c>
      <c r="J67" s="47"/>
      <c r="K67" s="47"/>
    </row>
    <row r="68" spans="1:11" x14ac:dyDescent="0.15">
      <c r="A68" s="17">
        <v>62</v>
      </c>
      <c r="B68" s="62">
        <f t="shared" si="0"/>
        <v>646</v>
      </c>
      <c r="C68" s="18">
        <v>318</v>
      </c>
      <c r="D68" s="19">
        <v>328</v>
      </c>
      <c r="E68" s="63"/>
      <c r="F68" s="70"/>
      <c r="G68" s="70"/>
      <c r="H68" s="70"/>
      <c r="I68" s="70"/>
      <c r="J68" s="47"/>
      <c r="K68" s="47"/>
    </row>
    <row r="69" spans="1:11" x14ac:dyDescent="0.15">
      <c r="A69" s="17">
        <v>63</v>
      </c>
      <c r="B69" s="62">
        <f t="shared" si="0"/>
        <v>623</v>
      </c>
      <c r="C69" s="18">
        <v>298</v>
      </c>
      <c r="D69" s="19">
        <v>325</v>
      </c>
      <c r="E69" s="63"/>
      <c r="F69" s="70"/>
      <c r="G69" s="70"/>
      <c r="H69" s="70"/>
      <c r="I69" s="70"/>
      <c r="J69" s="47"/>
      <c r="K69" s="47"/>
    </row>
    <row r="70" spans="1:11" ht="14.25" thickBot="1" x14ac:dyDescent="0.2">
      <c r="A70" s="28">
        <v>64</v>
      </c>
      <c r="B70" s="65">
        <f>C70+D70</f>
        <v>607</v>
      </c>
      <c r="C70" s="25">
        <v>282</v>
      </c>
      <c r="D70" s="26">
        <v>325</v>
      </c>
      <c r="E70" s="61">
        <f>B66+B67+B68+B69+B70</f>
        <v>3307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SUM(B11:B15)</f>
        <v>2411</v>
      </c>
      <c r="C71" s="48">
        <f>SUM(C6:C70)+H6+H7+H8+H9+H10+H11+H12+H13+H14+H15+H16+H17+H18+H19+H20+H21+H22+H23+H24+H25+H26+H27+H28+H29+H30+H31+H32+H33+H34+H35+H36+H37+H38+H39+H40+H41</f>
        <v>28963</v>
      </c>
      <c r="D71" s="48">
        <f>SUM(D6:D70)</f>
        <v>20998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6:I42 G46:I67" name="市町村入力範囲"/>
  </protectedRanges>
  <mergeCells count="1">
    <mergeCell ref="A1:I1"/>
  </mergeCells>
  <phoneticPr fontId="5"/>
  <conditionalFormatting sqref="B6:B70">
    <cfRule type="expression" dxfId="90" priority="9">
      <formula>B6&lt;&gt;C6+D6</formula>
    </cfRule>
  </conditionalFormatting>
  <conditionalFormatting sqref="G41:G42 G46:G67">
    <cfRule type="expression" dxfId="89" priority="8">
      <formula>G41&lt;&gt;H41+I41</formula>
    </cfRule>
  </conditionalFormatting>
  <conditionalFormatting sqref="G6:G10">
    <cfRule type="expression" dxfId="88" priority="7">
      <formula>G6&lt;&gt;H6+I6</formula>
    </cfRule>
  </conditionalFormatting>
  <conditionalFormatting sqref="G11:G15">
    <cfRule type="expression" dxfId="87" priority="6">
      <formula>G11&lt;&gt;H11+I11</formula>
    </cfRule>
  </conditionalFormatting>
  <conditionalFormatting sqref="G16:G20">
    <cfRule type="expression" dxfId="86" priority="5">
      <formula>G16&lt;&gt;H16+I16</formula>
    </cfRule>
  </conditionalFormatting>
  <conditionalFormatting sqref="G21:G25">
    <cfRule type="expression" dxfId="85" priority="4">
      <formula>G21&lt;&gt;H21+I21</formula>
    </cfRule>
  </conditionalFormatting>
  <conditionalFormatting sqref="G26:G30">
    <cfRule type="expression" dxfId="84" priority="3">
      <formula>G26&lt;&gt;H26+I26</formula>
    </cfRule>
  </conditionalFormatting>
  <conditionalFormatting sqref="G31:G35">
    <cfRule type="expression" dxfId="83" priority="2">
      <formula>G31&lt;&gt;H31+I31</formula>
    </cfRule>
  </conditionalFormatting>
  <conditionalFormatting sqref="G36:G40">
    <cfRule type="expression" dxfId="82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6:I42 B6:D70 G46:I67">
      <formula1>0</formula1>
      <formula2>10000000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34" workbookViewId="0">
      <selection activeCell="J70" sqref="J70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7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5" t="s">
        <v>15</v>
      </c>
      <c r="B5" s="6" t="s">
        <v>16</v>
      </c>
      <c r="C5" s="6" t="s">
        <v>17</v>
      </c>
      <c r="D5" s="7" t="s">
        <v>18</v>
      </c>
      <c r="E5" s="59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11" t="s">
        <v>19</v>
      </c>
      <c r="B6" s="60">
        <v>363</v>
      </c>
      <c r="C6" s="12">
        <v>180</v>
      </c>
      <c r="D6" s="13">
        <v>183</v>
      </c>
      <c r="E6" s="61"/>
      <c r="F6" s="14">
        <v>65</v>
      </c>
      <c r="G6" s="60">
        <v>618</v>
      </c>
      <c r="H6" s="15">
        <v>300</v>
      </c>
      <c r="I6" s="16">
        <v>318</v>
      </c>
      <c r="J6" s="47"/>
      <c r="K6" s="47"/>
    </row>
    <row r="7" spans="1:11" x14ac:dyDescent="0.15">
      <c r="A7" s="17" t="s">
        <v>20</v>
      </c>
      <c r="B7" s="62">
        <v>410</v>
      </c>
      <c r="C7" s="18">
        <v>188</v>
      </c>
      <c r="D7" s="19">
        <v>222</v>
      </c>
      <c r="E7" s="61"/>
      <c r="F7" s="20">
        <v>66</v>
      </c>
      <c r="G7" s="62">
        <v>647</v>
      </c>
      <c r="H7" s="18">
        <v>306</v>
      </c>
      <c r="I7" s="19">
        <v>341</v>
      </c>
      <c r="J7" s="47"/>
      <c r="K7" s="47"/>
    </row>
    <row r="8" spans="1:11" x14ac:dyDescent="0.15">
      <c r="A8" s="17" t="s">
        <v>21</v>
      </c>
      <c r="B8" s="62">
        <v>410</v>
      </c>
      <c r="C8" s="18">
        <v>197</v>
      </c>
      <c r="D8" s="19">
        <v>213</v>
      </c>
      <c r="E8" s="63"/>
      <c r="F8" s="20">
        <v>67</v>
      </c>
      <c r="G8" s="62">
        <v>671</v>
      </c>
      <c r="H8" s="18">
        <v>326</v>
      </c>
      <c r="I8" s="19">
        <v>345</v>
      </c>
      <c r="J8" s="47"/>
      <c r="K8" s="47"/>
    </row>
    <row r="9" spans="1:11" x14ac:dyDescent="0.15">
      <c r="A9" s="17" t="s">
        <v>22</v>
      </c>
      <c r="B9" s="62">
        <v>421</v>
      </c>
      <c r="C9" s="18">
        <v>229</v>
      </c>
      <c r="D9" s="19">
        <v>192</v>
      </c>
      <c r="E9" s="61"/>
      <c r="F9" s="20">
        <v>68</v>
      </c>
      <c r="G9" s="62">
        <v>701</v>
      </c>
      <c r="H9" s="18">
        <v>340</v>
      </c>
      <c r="I9" s="19">
        <v>361</v>
      </c>
      <c r="J9" s="47"/>
      <c r="K9" s="47"/>
    </row>
    <row r="10" spans="1:11" ht="14.25" thickBot="1" x14ac:dyDescent="0.2">
      <c r="A10" s="21" t="s">
        <v>23</v>
      </c>
      <c r="B10" s="64">
        <v>439</v>
      </c>
      <c r="C10" s="22">
        <v>231</v>
      </c>
      <c r="D10" s="23">
        <v>208</v>
      </c>
      <c r="E10" s="61">
        <f>B6+B7+B8+B9+B10</f>
        <v>2043</v>
      </c>
      <c r="F10" s="24">
        <v>69</v>
      </c>
      <c r="G10" s="64">
        <v>757</v>
      </c>
      <c r="H10" s="25">
        <v>337</v>
      </c>
      <c r="I10" s="26">
        <v>420</v>
      </c>
      <c r="J10" s="48">
        <f>G6+G7+G8+G9+G10</f>
        <v>3394</v>
      </c>
      <c r="K10" s="47"/>
    </row>
    <row r="11" spans="1:11" x14ac:dyDescent="0.15">
      <c r="A11" s="11" t="s">
        <v>24</v>
      </c>
      <c r="B11" s="60">
        <v>454</v>
      </c>
      <c r="C11" s="12">
        <v>249</v>
      </c>
      <c r="D11" s="13">
        <v>205</v>
      </c>
      <c r="E11" s="61"/>
      <c r="F11" s="27">
        <v>70</v>
      </c>
      <c r="G11" s="60">
        <v>802</v>
      </c>
      <c r="H11" s="12">
        <v>372</v>
      </c>
      <c r="I11" s="13">
        <v>430</v>
      </c>
      <c r="J11" s="47"/>
      <c r="K11" s="47"/>
    </row>
    <row r="12" spans="1:11" x14ac:dyDescent="0.15">
      <c r="A12" s="17" t="s">
        <v>25</v>
      </c>
      <c r="B12" s="62">
        <v>455</v>
      </c>
      <c r="C12" s="18">
        <v>230</v>
      </c>
      <c r="D12" s="19">
        <v>225</v>
      </c>
      <c r="E12" s="61"/>
      <c r="F12" s="20">
        <v>71</v>
      </c>
      <c r="G12" s="62">
        <v>882</v>
      </c>
      <c r="H12" s="18">
        <v>401</v>
      </c>
      <c r="I12" s="19">
        <v>481</v>
      </c>
      <c r="J12" s="47"/>
      <c r="K12" s="47"/>
    </row>
    <row r="13" spans="1:11" x14ac:dyDescent="0.15">
      <c r="A13" s="17" t="s">
        <v>26</v>
      </c>
      <c r="B13" s="62">
        <v>487</v>
      </c>
      <c r="C13" s="18">
        <v>260</v>
      </c>
      <c r="D13" s="19">
        <v>227</v>
      </c>
      <c r="E13" s="63"/>
      <c r="F13" s="20">
        <v>72</v>
      </c>
      <c r="G13" s="62">
        <v>959</v>
      </c>
      <c r="H13" s="18">
        <v>412</v>
      </c>
      <c r="I13" s="19">
        <v>547</v>
      </c>
      <c r="J13" s="47"/>
      <c r="K13" s="47"/>
    </row>
    <row r="14" spans="1:11" x14ac:dyDescent="0.15">
      <c r="A14" s="17" t="s">
        <v>27</v>
      </c>
      <c r="B14" s="62">
        <v>484</v>
      </c>
      <c r="C14" s="18">
        <v>255</v>
      </c>
      <c r="D14" s="19">
        <v>229</v>
      </c>
      <c r="E14" s="61"/>
      <c r="F14" s="20">
        <v>73</v>
      </c>
      <c r="G14" s="62">
        <v>1025</v>
      </c>
      <c r="H14" s="18">
        <v>479</v>
      </c>
      <c r="I14" s="19">
        <v>546</v>
      </c>
      <c r="J14" s="47"/>
      <c r="K14" s="47"/>
    </row>
    <row r="15" spans="1:11" ht="14.25" thickBot="1" x14ac:dyDescent="0.2">
      <c r="A15" s="28" t="s">
        <v>28</v>
      </c>
      <c r="B15" s="65">
        <v>510</v>
      </c>
      <c r="C15" s="25">
        <v>266</v>
      </c>
      <c r="D15" s="26">
        <v>244</v>
      </c>
      <c r="E15" s="61">
        <f>B11+B12+B13+B14+B15</f>
        <v>2390</v>
      </c>
      <c r="F15" s="24">
        <v>74</v>
      </c>
      <c r="G15" s="64">
        <v>1056</v>
      </c>
      <c r="H15" s="25">
        <v>479</v>
      </c>
      <c r="I15" s="26">
        <v>577</v>
      </c>
      <c r="J15" s="48">
        <f>G11+G12+G13+G14+G15</f>
        <v>4724</v>
      </c>
      <c r="K15" s="47"/>
    </row>
    <row r="16" spans="1:11" x14ac:dyDescent="0.15">
      <c r="A16" s="29">
        <v>10</v>
      </c>
      <c r="B16" s="60">
        <v>515</v>
      </c>
      <c r="C16" s="15">
        <v>270</v>
      </c>
      <c r="D16" s="16">
        <v>245</v>
      </c>
      <c r="E16" s="61"/>
      <c r="F16" s="14">
        <v>75</v>
      </c>
      <c r="G16" s="60">
        <v>984</v>
      </c>
      <c r="H16" s="15">
        <v>451</v>
      </c>
      <c r="I16" s="16">
        <v>533</v>
      </c>
      <c r="J16" s="47"/>
      <c r="K16" s="47"/>
    </row>
    <row r="17" spans="1:11" x14ac:dyDescent="0.15">
      <c r="A17" s="17">
        <v>11</v>
      </c>
      <c r="B17" s="62">
        <v>578</v>
      </c>
      <c r="C17" s="18">
        <v>286</v>
      </c>
      <c r="D17" s="19">
        <v>292</v>
      </c>
      <c r="E17" s="61"/>
      <c r="F17" s="20">
        <v>76</v>
      </c>
      <c r="G17" s="62">
        <v>569</v>
      </c>
      <c r="H17" s="18">
        <v>248</v>
      </c>
      <c r="I17" s="19">
        <v>321</v>
      </c>
      <c r="J17" s="47"/>
      <c r="K17" s="47"/>
    </row>
    <row r="18" spans="1:11" x14ac:dyDescent="0.15">
      <c r="A18" s="17">
        <v>12</v>
      </c>
      <c r="B18" s="62">
        <v>573</v>
      </c>
      <c r="C18" s="18">
        <v>285</v>
      </c>
      <c r="D18" s="19">
        <v>288</v>
      </c>
      <c r="E18" s="63"/>
      <c r="F18" s="20">
        <v>77</v>
      </c>
      <c r="G18" s="62">
        <v>667</v>
      </c>
      <c r="H18" s="18">
        <v>297</v>
      </c>
      <c r="I18" s="19">
        <v>370</v>
      </c>
      <c r="J18" s="47"/>
      <c r="K18" s="47"/>
    </row>
    <row r="19" spans="1:11" x14ac:dyDescent="0.15">
      <c r="A19" s="17">
        <v>13</v>
      </c>
      <c r="B19" s="62">
        <v>548</v>
      </c>
      <c r="C19" s="18">
        <v>271</v>
      </c>
      <c r="D19" s="19">
        <v>277</v>
      </c>
      <c r="E19" s="61"/>
      <c r="F19" s="20">
        <v>78</v>
      </c>
      <c r="G19" s="62">
        <v>874</v>
      </c>
      <c r="H19" s="18">
        <v>396</v>
      </c>
      <c r="I19" s="19">
        <v>478</v>
      </c>
      <c r="J19" s="47"/>
      <c r="K19" s="47"/>
    </row>
    <row r="20" spans="1:11" ht="14.25" thickBot="1" x14ac:dyDescent="0.2">
      <c r="A20" s="28">
        <v>14</v>
      </c>
      <c r="B20" s="65">
        <v>588</v>
      </c>
      <c r="C20" s="25">
        <v>299</v>
      </c>
      <c r="D20" s="26">
        <v>289</v>
      </c>
      <c r="E20" s="61">
        <f>B16+B17+B18+B19+B20</f>
        <v>2802</v>
      </c>
      <c r="F20" s="30">
        <v>79</v>
      </c>
      <c r="G20" s="64">
        <v>768</v>
      </c>
      <c r="H20" s="22">
        <v>342</v>
      </c>
      <c r="I20" s="23">
        <v>426</v>
      </c>
      <c r="J20" s="48">
        <f>G16+G17+G18+G19+G20</f>
        <v>3862</v>
      </c>
      <c r="K20" s="47"/>
    </row>
    <row r="21" spans="1:11" x14ac:dyDescent="0.15">
      <c r="A21" s="14">
        <v>15</v>
      </c>
      <c r="B21" s="60">
        <v>597</v>
      </c>
      <c r="C21" s="15">
        <v>315</v>
      </c>
      <c r="D21" s="16">
        <v>282</v>
      </c>
      <c r="E21" s="61"/>
      <c r="F21" s="27">
        <v>80</v>
      </c>
      <c r="G21" s="60">
        <v>751</v>
      </c>
      <c r="H21" s="12">
        <v>341</v>
      </c>
      <c r="I21" s="13">
        <v>410</v>
      </c>
      <c r="J21" s="47"/>
      <c r="K21" s="47"/>
    </row>
    <row r="22" spans="1:11" x14ac:dyDescent="0.15">
      <c r="A22" s="20">
        <v>16</v>
      </c>
      <c r="B22" s="62">
        <v>625</v>
      </c>
      <c r="C22" s="18">
        <v>322</v>
      </c>
      <c r="D22" s="19">
        <v>303</v>
      </c>
      <c r="E22" s="61"/>
      <c r="F22" s="20">
        <v>81</v>
      </c>
      <c r="G22" s="62">
        <v>704</v>
      </c>
      <c r="H22" s="18">
        <v>295</v>
      </c>
      <c r="I22" s="19">
        <v>409</v>
      </c>
      <c r="J22" s="47"/>
      <c r="K22" s="47"/>
    </row>
    <row r="23" spans="1:11" x14ac:dyDescent="0.15">
      <c r="A23" s="20">
        <v>17</v>
      </c>
      <c r="B23" s="62">
        <v>661</v>
      </c>
      <c r="C23" s="18">
        <v>331</v>
      </c>
      <c r="D23" s="19">
        <v>330</v>
      </c>
      <c r="E23" s="63"/>
      <c r="F23" s="20">
        <v>82</v>
      </c>
      <c r="G23" s="62">
        <v>579</v>
      </c>
      <c r="H23" s="18">
        <v>271</v>
      </c>
      <c r="I23" s="19">
        <v>308</v>
      </c>
      <c r="J23" s="47"/>
      <c r="K23" s="47"/>
    </row>
    <row r="24" spans="1:11" x14ac:dyDescent="0.15">
      <c r="A24" s="20">
        <v>18</v>
      </c>
      <c r="B24" s="62">
        <v>686</v>
      </c>
      <c r="C24" s="18">
        <v>334</v>
      </c>
      <c r="D24" s="19">
        <v>352</v>
      </c>
      <c r="E24" s="61"/>
      <c r="F24" s="20">
        <v>83</v>
      </c>
      <c r="G24" s="62">
        <v>466</v>
      </c>
      <c r="H24" s="18">
        <v>208</v>
      </c>
      <c r="I24" s="19">
        <v>258</v>
      </c>
      <c r="J24" s="47"/>
      <c r="K24" s="47"/>
    </row>
    <row r="25" spans="1:11" ht="14.25" thickBot="1" x14ac:dyDescent="0.2">
      <c r="A25" s="30">
        <v>19</v>
      </c>
      <c r="B25" s="65">
        <v>711</v>
      </c>
      <c r="C25" s="22">
        <v>355</v>
      </c>
      <c r="D25" s="23">
        <v>356</v>
      </c>
      <c r="E25" s="61">
        <f>B21+B22+B23+B24+B25</f>
        <v>3280</v>
      </c>
      <c r="F25" s="24">
        <v>84</v>
      </c>
      <c r="G25" s="64">
        <v>467</v>
      </c>
      <c r="H25" s="25">
        <v>190</v>
      </c>
      <c r="I25" s="26">
        <v>277</v>
      </c>
      <c r="J25" s="48">
        <f>G21+G22+G23+G24+G25</f>
        <v>2967</v>
      </c>
      <c r="K25" s="47"/>
    </row>
    <row r="26" spans="1:11" x14ac:dyDescent="0.15">
      <c r="A26" s="27">
        <v>20</v>
      </c>
      <c r="B26" s="60">
        <v>723</v>
      </c>
      <c r="C26" s="12">
        <v>362</v>
      </c>
      <c r="D26" s="13">
        <v>361</v>
      </c>
      <c r="E26" s="61"/>
      <c r="F26" s="14">
        <v>85</v>
      </c>
      <c r="G26" s="60">
        <v>447</v>
      </c>
      <c r="H26" s="15">
        <v>171</v>
      </c>
      <c r="I26" s="16">
        <v>276</v>
      </c>
      <c r="J26" s="47"/>
      <c r="K26" s="47"/>
    </row>
    <row r="27" spans="1:11" x14ac:dyDescent="0.15">
      <c r="A27" s="20">
        <v>21</v>
      </c>
      <c r="B27" s="62">
        <v>707</v>
      </c>
      <c r="C27" s="18">
        <v>375</v>
      </c>
      <c r="D27" s="19">
        <v>332</v>
      </c>
      <c r="E27" s="61"/>
      <c r="F27" s="20">
        <v>86</v>
      </c>
      <c r="G27" s="62">
        <v>406</v>
      </c>
      <c r="H27" s="18">
        <v>158</v>
      </c>
      <c r="I27" s="19">
        <v>248</v>
      </c>
      <c r="J27" s="47"/>
      <c r="K27" s="47"/>
    </row>
    <row r="28" spans="1:11" x14ac:dyDescent="0.15">
      <c r="A28" s="20">
        <v>22</v>
      </c>
      <c r="B28" s="62">
        <v>683</v>
      </c>
      <c r="C28" s="18">
        <v>345</v>
      </c>
      <c r="D28" s="19">
        <v>338</v>
      </c>
      <c r="E28" s="63"/>
      <c r="F28" s="20">
        <v>87</v>
      </c>
      <c r="G28" s="62">
        <v>339</v>
      </c>
      <c r="H28" s="18">
        <v>124</v>
      </c>
      <c r="I28" s="19">
        <v>215</v>
      </c>
      <c r="J28" s="47"/>
      <c r="K28" s="47"/>
    </row>
    <row r="29" spans="1:11" x14ac:dyDescent="0.15">
      <c r="A29" s="20">
        <v>23</v>
      </c>
      <c r="B29" s="62">
        <v>657</v>
      </c>
      <c r="C29" s="18">
        <v>320</v>
      </c>
      <c r="D29" s="19">
        <v>337</v>
      </c>
      <c r="E29" s="61"/>
      <c r="F29" s="20">
        <v>88</v>
      </c>
      <c r="G29" s="62">
        <v>276</v>
      </c>
      <c r="H29" s="18">
        <v>96</v>
      </c>
      <c r="I29" s="19">
        <v>180</v>
      </c>
      <c r="J29" s="47"/>
      <c r="K29" s="47"/>
    </row>
    <row r="30" spans="1:11" ht="14.25" thickBot="1" x14ac:dyDescent="0.2">
      <c r="A30" s="24">
        <v>24</v>
      </c>
      <c r="B30" s="65">
        <v>635</v>
      </c>
      <c r="C30" s="25">
        <v>321</v>
      </c>
      <c r="D30" s="26">
        <v>314</v>
      </c>
      <c r="E30" s="61">
        <f>B26+B27+B28+B29+B30</f>
        <v>3405</v>
      </c>
      <c r="F30" s="30">
        <v>89</v>
      </c>
      <c r="G30" s="64">
        <v>255</v>
      </c>
      <c r="H30" s="22">
        <v>76</v>
      </c>
      <c r="I30" s="23">
        <v>179</v>
      </c>
      <c r="J30" s="48">
        <f>G26+G27+G28+G29+G30</f>
        <v>1723</v>
      </c>
      <c r="K30" s="47"/>
    </row>
    <row r="31" spans="1:11" x14ac:dyDescent="0.15">
      <c r="A31" s="14">
        <v>25</v>
      </c>
      <c r="B31" s="60">
        <v>567</v>
      </c>
      <c r="C31" s="15">
        <v>283</v>
      </c>
      <c r="D31" s="16">
        <v>284</v>
      </c>
      <c r="E31" s="61"/>
      <c r="F31" s="27">
        <v>90</v>
      </c>
      <c r="G31" s="60">
        <v>231</v>
      </c>
      <c r="H31" s="12">
        <v>83</v>
      </c>
      <c r="I31" s="13">
        <v>148</v>
      </c>
      <c r="J31" s="47"/>
      <c r="K31" s="47"/>
    </row>
    <row r="32" spans="1:11" x14ac:dyDescent="0.15">
      <c r="A32" s="20">
        <v>26</v>
      </c>
      <c r="B32" s="62">
        <v>555</v>
      </c>
      <c r="C32" s="18">
        <v>285</v>
      </c>
      <c r="D32" s="19">
        <v>270</v>
      </c>
      <c r="E32" s="61"/>
      <c r="F32" s="20">
        <v>91</v>
      </c>
      <c r="G32" s="62">
        <v>170</v>
      </c>
      <c r="H32" s="18">
        <v>52</v>
      </c>
      <c r="I32" s="19">
        <v>118</v>
      </c>
      <c r="J32" s="47"/>
      <c r="K32" s="47"/>
    </row>
    <row r="33" spans="1:11" x14ac:dyDescent="0.15">
      <c r="A33" s="20">
        <v>27</v>
      </c>
      <c r="B33" s="62">
        <v>629</v>
      </c>
      <c r="C33" s="18">
        <v>342</v>
      </c>
      <c r="D33" s="19">
        <v>287</v>
      </c>
      <c r="E33" s="63"/>
      <c r="F33" s="20">
        <v>92</v>
      </c>
      <c r="G33" s="62">
        <v>158</v>
      </c>
      <c r="H33" s="18">
        <v>40</v>
      </c>
      <c r="I33" s="19">
        <v>118</v>
      </c>
      <c r="J33" s="47"/>
      <c r="K33" s="47"/>
    </row>
    <row r="34" spans="1:11" x14ac:dyDescent="0.15">
      <c r="A34" s="20">
        <v>28</v>
      </c>
      <c r="B34" s="62">
        <v>573</v>
      </c>
      <c r="C34" s="18">
        <v>301</v>
      </c>
      <c r="D34" s="19">
        <v>272</v>
      </c>
      <c r="E34" s="61"/>
      <c r="F34" s="20">
        <v>93</v>
      </c>
      <c r="G34" s="62">
        <v>104</v>
      </c>
      <c r="H34" s="18">
        <v>20</v>
      </c>
      <c r="I34" s="19">
        <v>84</v>
      </c>
      <c r="J34" s="47"/>
      <c r="K34" s="47"/>
    </row>
    <row r="35" spans="1:11" ht="14.25" thickBot="1" x14ac:dyDescent="0.2">
      <c r="A35" s="30">
        <v>29</v>
      </c>
      <c r="B35" s="65">
        <v>571</v>
      </c>
      <c r="C35" s="22">
        <v>324</v>
      </c>
      <c r="D35" s="23">
        <v>247</v>
      </c>
      <c r="E35" s="61">
        <f>B31+B32+B33+B34+B35</f>
        <v>2895</v>
      </c>
      <c r="F35" s="24">
        <v>94</v>
      </c>
      <c r="G35" s="64">
        <v>103</v>
      </c>
      <c r="H35" s="25">
        <v>23</v>
      </c>
      <c r="I35" s="26">
        <v>80</v>
      </c>
      <c r="J35" s="48">
        <f>G31+G32+G33+G34+G35</f>
        <v>766</v>
      </c>
      <c r="K35" s="47"/>
    </row>
    <row r="36" spans="1:11" x14ac:dyDescent="0.15">
      <c r="A36" s="27">
        <v>30</v>
      </c>
      <c r="B36" s="60">
        <v>525</v>
      </c>
      <c r="C36" s="12">
        <v>286</v>
      </c>
      <c r="D36" s="13">
        <v>239</v>
      </c>
      <c r="E36" s="61"/>
      <c r="F36" s="14">
        <v>95</v>
      </c>
      <c r="G36" s="60">
        <v>67</v>
      </c>
      <c r="H36" s="15">
        <v>18</v>
      </c>
      <c r="I36" s="16">
        <v>49</v>
      </c>
      <c r="J36" s="47"/>
      <c r="K36" s="47"/>
    </row>
    <row r="37" spans="1:11" x14ac:dyDescent="0.15">
      <c r="A37" s="20">
        <v>31</v>
      </c>
      <c r="B37" s="62">
        <v>528</v>
      </c>
      <c r="C37" s="18">
        <v>259</v>
      </c>
      <c r="D37" s="19">
        <v>269</v>
      </c>
      <c r="E37" s="61"/>
      <c r="F37" s="20">
        <v>96</v>
      </c>
      <c r="G37" s="62">
        <v>40</v>
      </c>
      <c r="H37" s="18">
        <v>11</v>
      </c>
      <c r="I37" s="19">
        <v>29</v>
      </c>
      <c r="J37" s="47"/>
      <c r="K37" s="47"/>
    </row>
    <row r="38" spans="1:11" x14ac:dyDescent="0.15">
      <c r="A38" s="20">
        <v>32</v>
      </c>
      <c r="B38" s="62">
        <v>530</v>
      </c>
      <c r="C38" s="18">
        <v>270</v>
      </c>
      <c r="D38" s="19">
        <v>260</v>
      </c>
      <c r="E38" s="63"/>
      <c r="F38" s="20">
        <v>97</v>
      </c>
      <c r="G38" s="62">
        <v>42</v>
      </c>
      <c r="H38" s="18">
        <v>5</v>
      </c>
      <c r="I38" s="19">
        <v>37</v>
      </c>
      <c r="J38" s="47"/>
      <c r="K38" s="47"/>
    </row>
    <row r="39" spans="1:11" x14ac:dyDescent="0.15">
      <c r="A39" s="20">
        <v>33</v>
      </c>
      <c r="B39" s="62">
        <v>526</v>
      </c>
      <c r="C39" s="18">
        <v>272</v>
      </c>
      <c r="D39" s="19">
        <v>254</v>
      </c>
      <c r="E39" s="61"/>
      <c r="F39" s="20">
        <v>98</v>
      </c>
      <c r="G39" s="62">
        <v>23</v>
      </c>
      <c r="H39" s="18">
        <v>2</v>
      </c>
      <c r="I39" s="19">
        <v>21</v>
      </c>
      <c r="J39" s="47"/>
      <c r="K39" s="47"/>
    </row>
    <row r="40" spans="1:11" ht="14.25" thickBot="1" x14ac:dyDescent="0.2">
      <c r="A40" s="24">
        <v>34</v>
      </c>
      <c r="B40" s="65">
        <v>502</v>
      </c>
      <c r="C40" s="25">
        <v>246</v>
      </c>
      <c r="D40" s="26">
        <v>256</v>
      </c>
      <c r="E40" s="61">
        <f>B36+B37+B38+B39+B40</f>
        <v>2611</v>
      </c>
      <c r="F40" s="24">
        <v>99</v>
      </c>
      <c r="G40" s="64">
        <v>13</v>
      </c>
      <c r="H40" s="25">
        <v>1</v>
      </c>
      <c r="I40" s="26">
        <v>12</v>
      </c>
      <c r="J40" s="48">
        <f>G36+G37+G38+G39+G40</f>
        <v>185</v>
      </c>
      <c r="K40" s="47"/>
    </row>
    <row r="41" spans="1:11" ht="14.25" thickBot="1" x14ac:dyDescent="0.2">
      <c r="A41" s="14">
        <v>35</v>
      </c>
      <c r="B41" s="60">
        <v>571</v>
      </c>
      <c r="C41" s="15">
        <v>286</v>
      </c>
      <c r="D41" s="16">
        <v>285</v>
      </c>
      <c r="E41" s="61"/>
      <c r="F41" s="40" t="s">
        <v>31</v>
      </c>
      <c r="G41" s="66">
        <v>29</v>
      </c>
      <c r="H41" s="38">
        <v>0</v>
      </c>
      <c r="I41" s="39">
        <v>29</v>
      </c>
      <c r="J41" s="48">
        <f>G41</f>
        <v>29</v>
      </c>
      <c r="K41" s="47"/>
    </row>
    <row r="42" spans="1:11" ht="15" thickTop="1" thickBot="1" x14ac:dyDescent="0.2">
      <c r="A42" s="20">
        <v>36</v>
      </c>
      <c r="B42" s="62">
        <v>542</v>
      </c>
      <c r="C42" s="18">
        <v>272</v>
      </c>
      <c r="D42" s="19">
        <v>270</v>
      </c>
      <c r="E42" s="61"/>
      <c r="F42" s="31" t="s">
        <v>41</v>
      </c>
      <c r="G42" s="67">
        <f>SUM(G6:G41,B6:B70)</f>
        <v>59920</v>
      </c>
      <c r="H42" s="45">
        <f>SUM(H6:H41,C6:C70)</f>
        <v>28954</v>
      </c>
      <c r="I42" s="46">
        <f>SUM(I6:I41,D6:D70)</f>
        <v>30966</v>
      </c>
      <c r="J42" s="47"/>
      <c r="K42" s="47"/>
    </row>
    <row r="43" spans="1:11" x14ac:dyDescent="0.15">
      <c r="A43" s="20">
        <v>37</v>
      </c>
      <c r="B43" s="62">
        <v>581</v>
      </c>
      <c r="C43" s="18">
        <v>289</v>
      </c>
      <c r="D43" s="19">
        <v>292</v>
      </c>
      <c r="E43" s="63"/>
      <c r="F43" s="72"/>
      <c r="G43" s="73">
        <f>SUM(G6:G42)</f>
        <v>77570</v>
      </c>
      <c r="H43" s="73">
        <f>H6+H7+H8+H9+H10+H11+H12+H13+H14+H15+H16+H17+H18+H19+H20+H21+H22+H23+H24+H25+H26+H27+H28+H29+H30+H31+H32+H33+H34+H35+H36+H37+H38+H39+H40+H41</f>
        <v>7671</v>
      </c>
      <c r="I43" s="73">
        <f>I6+I7+I8+I9+I10+I11+I12+I13+I14+I15+I16+I17+I18+I19+I20+I21+I22+I23+I24+I25+I26+I27+I28+I29+I30+I31+I32+I33+I34+I35+I36+I37+I38+I39+I40+I41</f>
        <v>9979</v>
      </c>
      <c r="J43" s="47"/>
      <c r="K43" s="47"/>
    </row>
    <row r="44" spans="1:11" ht="14.25" thickBot="1" x14ac:dyDescent="0.2">
      <c r="A44" s="20">
        <v>38</v>
      </c>
      <c r="B44" s="62">
        <v>612</v>
      </c>
      <c r="C44" s="18">
        <v>314</v>
      </c>
      <c r="D44" s="19">
        <v>298</v>
      </c>
      <c r="E44" s="61"/>
      <c r="F44" s="2" t="s">
        <v>35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v>595</v>
      </c>
      <c r="C45" s="22">
        <v>295</v>
      </c>
      <c r="D45" s="23">
        <v>300</v>
      </c>
      <c r="E45" s="61">
        <f>B41+B42+B43+B44+B45</f>
        <v>2901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616</v>
      </c>
      <c r="C46" s="12">
        <v>300</v>
      </c>
      <c r="D46" s="13">
        <v>316</v>
      </c>
      <c r="E46" s="61"/>
      <c r="F46" s="27" t="s">
        <v>33</v>
      </c>
      <c r="G46" s="60">
        <f>SUM(B6:B10)</f>
        <v>2043</v>
      </c>
      <c r="H46" s="12">
        <f>SUM(C6:C10)</f>
        <v>1025</v>
      </c>
      <c r="I46" s="13">
        <f>SUM(D6:D10)</f>
        <v>1018</v>
      </c>
      <c r="J46" s="47"/>
      <c r="K46" s="47"/>
    </row>
    <row r="47" spans="1:11" x14ac:dyDescent="0.15">
      <c r="A47" s="20">
        <v>41</v>
      </c>
      <c r="B47" s="62">
        <v>667</v>
      </c>
      <c r="C47" s="18">
        <v>326</v>
      </c>
      <c r="D47" s="19">
        <v>341</v>
      </c>
      <c r="E47" s="61"/>
      <c r="F47" s="20" t="s">
        <v>0</v>
      </c>
      <c r="G47" s="62">
        <f>SUM(B11:B15)</f>
        <v>2390</v>
      </c>
      <c r="H47" s="18">
        <f>SUM(C11:C15)</f>
        <v>1260</v>
      </c>
      <c r="I47" s="19">
        <f>SUM(D11:D15)</f>
        <v>1130</v>
      </c>
      <c r="J47" s="47"/>
      <c r="K47" s="47"/>
    </row>
    <row r="48" spans="1:11" x14ac:dyDescent="0.15">
      <c r="A48" s="20">
        <v>42</v>
      </c>
      <c r="B48" s="62">
        <v>670</v>
      </c>
      <c r="C48" s="18">
        <v>346</v>
      </c>
      <c r="D48" s="19">
        <v>324</v>
      </c>
      <c r="E48" s="63"/>
      <c r="F48" s="20" t="s">
        <v>1</v>
      </c>
      <c r="G48" s="62">
        <f>SUM(B16:B20)</f>
        <v>2802</v>
      </c>
      <c r="H48" s="18">
        <f>SUM(C16:C20)</f>
        <v>1411</v>
      </c>
      <c r="I48" s="19">
        <f>SUM(D16:D20)</f>
        <v>1391</v>
      </c>
      <c r="J48" s="47"/>
      <c r="K48" s="47"/>
    </row>
    <row r="49" spans="1:11" x14ac:dyDescent="0.15">
      <c r="A49" s="20">
        <v>43</v>
      </c>
      <c r="B49" s="62">
        <v>664</v>
      </c>
      <c r="C49" s="18">
        <v>339</v>
      </c>
      <c r="D49" s="19">
        <v>325</v>
      </c>
      <c r="E49" s="61"/>
      <c r="F49" s="20" t="s">
        <v>2</v>
      </c>
      <c r="G49" s="62">
        <f>SUM(B21:B25)</f>
        <v>3280</v>
      </c>
      <c r="H49" s="18">
        <f>SUM(C21:C25)</f>
        <v>1657</v>
      </c>
      <c r="I49" s="19">
        <f>SUM(D21:D25)</f>
        <v>1623</v>
      </c>
      <c r="J49" s="47"/>
      <c r="K49" s="47"/>
    </row>
    <row r="50" spans="1:11" ht="14.25" thickBot="1" x14ac:dyDescent="0.2">
      <c r="A50" s="24">
        <v>44</v>
      </c>
      <c r="B50" s="65">
        <v>734</v>
      </c>
      <c r="C50" s="25">
        <v>381</v>
      </c>
      <c r="D50" s="26">
        <v>353</v>
      </c>
      <c r="E50" s="61">
        <f>B46+B47+B48+B49+B50</f>
        <v>3351</v>
      </c>
      <c r="F50" s="30" t="s">
        <v>3</v>
      </c>
      <c r="G50" s="64">
        <f>SUM(B26:B30)</f>
        <v>3405</v>
      </c>
      <c r="H50" s="22">
        <f>SUM(C26:C30)</f>
        <v>1723</v>
      </c>
      <c r="I50" s="23">
        <f>SUM(D26:D30)</f>
        <v>1682</v>
      </c>
      <c r="J50" s="47"/>
      <c r="K50" s="47"/>
    </row>
    <row r="51" spans="1:11" x14ac:dyDescent="0.15">
      <c r="A51" s="27">
        <v>45</v>
      </c>
      <c r="B51" s="60">
        <v>800</v>
      </c>
      <c r="C51" s="12">
        <v>409</v>
      </c>
      <c r="D51" s="13">
        <v>391</v>
      </c>
      <c r="E51" s="61"/>
      <c r="F51" s="27" t="s">
        <v>4</v>
      </c>
      <c r="G51" s="60">
        <f>SUM(B31:B35)</f>
        <v>2895</v>
      </c>
      <c r="H51" s="12">
        <f>SUM(C31:C35)</f>
        <v>1535</v>
      </c>
      <c r="I51" s="13">
        <f>SUM(D31:D35)</f>
        <v>1360</v>
      </c>
      <c r="J51" s="47"/>
      <c r="K51" s="47"/>
    </row>
    <row r="52" spans="1:11" x14ac:dyDescent="0.15">
      <c r="A52" s="20">
        <v>46</v>
      </c>
      <c r="B52" s="62">
        <v>870</v>
      </c>
      <c r="C52" s="18">
        <v>422</v>
      </c>
      <c r="D52" s="19">
        <v>448</v>
      </c>
      <c r="E52" s="61"/>
      <c r="F52" s="20" t="s">
        <v>5</v>
      </c>
      <c r="G52" s="62">
        <f>SUM(B36:B40)</f>
        <v>2611</v>
      </c>
      <c r="H52" s="18">
        <f>SUM(C36:C40)</f>
        <v>1333</v>
      </c>
      <c r="I52" s="19">
        <f>SUM(D36:D40)</f>
        <v>1278</v>
      </c>
      <c r="J52" s="47"/>
      <c r="K52" s="47"/>
    </row>
    <row r="53" spans="1:11" x14ac:dyDescent="0.15">
      <c r="A53" s="20">
        <v>47</v>
      </c>
      <c r="B53" s="62">
        <v>941</v>
      </c>
      <c r="C53" s="18">
        <v>462</v>
      </c>
      <c r="D53" s="19">
        <v>479</v>
      </c>
      <c r="E53" s="71"/>
      <c r="F53" s="20" t="s">
        <v>6</v>
      </c>
      <c r="G53" s="62">
        <f>SUM(B41:B45)</f>
        <v>2901</v>
      </c>
      <c r="H53" s="18">
        <f>SUM(C41:C45)</f>
        <v>1456</v>
      </c>
      <c r="I53" s="19">
        <f>SUM(D41:D45)</f>
        <v>1445</v>
      </c>
      <c r="J53" s="47"/>
      <c r="K53" s="47"/>
    </row>
    <row r="54" spans="1:11" x14ac:dyDescent="0.15">
      <c r="A54" s="20">
        <v>48</v>
      </c>
      <c r="B54" s="62">
        <v>944</v>
      </c>
      <c r="C54" s="18">
        <v>455</v>
      </c>
      <c r="D54" s="19">
        <v>489</v>
      </c>
      <c r="E54" s="71"/>
      <c r="F54" s="20" t="s">
        <v>7</v>
      </c>
      <c r="G54" s="62">
        <f>SUM(B46:B50)</f>
        <v>3351</v>
      </c>
      <c r="H54" s="18">
        <f>SUM(C46:C50)</f>
        <v>1692</v>
      </c>
      <c r="I54" s="19">
        <f>SUM(D46:D50)</f>
        <v>1659</v>
      </c>
      <c r="J54" s="47"/>
      <c r="K54" s="47"/>
    </row>
    <row r="55" spans="1:11" ht="14.25" thickBot="1" x14ac:dyDescent="0.2">
      <c r="A55" s="24">
        <v>49</v>
      </c>
      <c r="B55" s="65">
        <v>1028</v>
      </c>
      <c r="C55" s="25">
        <v>485</v>
      </c>
      <c r="D55" s="26">
        <v>543</v>
      </c>
      <c r="E55" s="61">
        <f>B51+B52+B53+B54+B55</f>
        <v>4583</v>
      </c>
      <c r="F55" s="24" t="s">
        <v>8</v>
      </c>
      <c r="G55" s="65">
        <f>SUM(B51:B55)</f>
        <v>4583</v>
      </c>
      <c r="H55" s="25">
        <f>SUM(C51:C55)</f>
        <v>2233</v>
      </c>
      <c r="I55" s="26">
        <f>SUM(D51:D55)</f>
        <v>2350</v>
      </c>
      <c r="J55" s="47"/>
      <c r="K55" s="47"/>
    </row>
    <row r="56" spans="1:11" x14ac:dyDescent="0.15">
      <c r="A56" s="11">
        <v>50</v>
      </c>
      <c r="B56" s="60">
        <v>1061</v>
      </c>
      <c r="C56" s="12">
        <v>514</v>
      </c>
      <c r="D56" s="13">
        <v>547</v>
      </c>
      <c r="E56" s="61"/>
      <c r="F56" s="14" t="s">
        <v>32</v>
      </c>
      <c r="G56" s="74">
        <f>SUM(B56:B60)</f>
        <v>4825</v>
      </c>
      <c r="H56" s="15">
        <f>SUM(C56:C60)</f>
        <v>2427</v>
      </c>
      <c r="I56" s="16">
        <f>SUM(D56:D60)</f>
        <v>2398</v>
      </c>
      <c r="J56" s="47"/>
      <c r="K56" s="47"/>
    </row>
    <row r="57" spans="1:11" x14ac:dyDescent="0.15">
      <c r="A57" s="17">
        <v>51</v>
      </c>
      <c r="B57" s="62">
        <v>937</v>
      </c>
      <c r="C57" s="18">
        <v>461</v>
      </c>
      <c r="D57" s="19">
        <v>476</v>
      </c>
      <c r="E57" s="63"/>
      <c r="F57" s="20" t="s">
        <v>9</v>
      </c>
      <c r="G57" s="62">
        <f>SUM(B61:B65)</f>
        <v>3856</v>
      </c>
      <c r="H57" s="18">
        <f>SUM(C61:C65)</f>
        <v>1891</v>
      </c>
      <c r="I57" s="19">
        <f>SUM(D61:D65)</f>
        <v>1965</v>
      </c>
      <c r="J57" s="47"/>
      <c r="K57" s="47"/>
    </row>
    <row r="58" spans="1:11" x14ac:dyDescent="0.15">
      <c r="A58" s="17">
        <v>52</v>
      </c>
      <c r="B58" s="62">
        <v>975</v>
      </c>
      <c r="C58" s="18">
        <v>505</v>
      </c>
      <c r="D58" s="19">
        <v>470</v>
      </c>
      <c r="E58" s="63"/>
      <c r="F58" s="20" t="s">
        <v>10</v>
      </c>
      <c r="G58" s="62">
        <f>SUM(B66:B70)</f>
        <v>3328</v>
      </c>
      <c r="H58" s="18">
        <f>SUM(C66:C70)</f>
        <v>1640</v>
      </c>
      <c r="I58" s="19">
        <f>SUM(D66:D70)</f>
        <v>1688</v>
      </c>
      <c r="J58" s="47"/>
      <c r="K58" s="47"/>
    </row>
    <row r="59" spans="1:11" x14ac:dyDescent="0.15">
      <c r="A59" s="17">
        <v>53</v>
      </c>
      <c r="B59" s="62">
        <v>977</v>
      </c>
      <c r="C59" s="18">
        <v>505</v>
      </c>
      <c r="D59" s="19">
        <v>472</v>
      </c>
      <c r="E59" s="63"/>
      <c r="F59" s="20" t="s">
        <v>11</v>
      </c>
      <c r="G59" s="62">
        <f>SUM(G6:G10)</f>
        <v>3394</v>
      </c>
      <c r="H59" s="18">
        <f>SUM(H6:H10)</f>
        <v>1609</v>
      </c>
      <c r="I59" s="19">
        <f>SUM(I6:I10)</f>
        <v>1785</v>
      </c>
      <c r="J59" s="47"/>
      <c r="K59" s="47"/>
    </row>
    <row r="60" spans="1:11" ht="14.25" thickBot="1" x14ac:dyDescent="0.2">
      <c r="A60" s="28">
        <v>54</v>
      </c>
      <c r="B60" s="65">
        <v>875</v>
      </c>
      <c r="C60" s="25">
        <v>442</v>
      </c>
      <c r="D60" s="26">
        <v>433</v>
      </c>
      <c r="E60" s="61">
        <f>B56+B57+B58+B59+B60</f>
        <v>4825</v>
      </c>
      <c r="F60" s="30" t="s">
        <v>12</v>
      </c>
      <c r="G60" s="64">
        <f>SUM(G11:G15)</f>
        <v>4724</v>
      </c>
      <c r="H60" s="22">
        <f>SUM(H11:H15)</f>
        <v>2143</v>
      </c>
      <c r="I60" s="23">
        <f>SUM(I11:I15)</f>
        <v>2581</v>
      </c>
      <c r="J60" s="47"/>
      <c r="K60" s="47"/>
    </row>
    <row r="61" spans="1:11" x14ac:dyDescent="0.15">
      <c r="A61" s="29">
        <v>55</v>
      </c>
      <c r="B61" s="60">
        <v>798</v>
      </c>
      <c r="C61" s="15">
        <v>390</v>
      </c>
      <c r="D61" s="16">
        <v>408</v>
      </c>
      <c r="E61" s="63"/>
      <c r="F61" s="27" t="s">
        <v>13</v>
      </c>
      <c r="G61" s="60">
        <f>SUM(G16:G20)</f>
        <v>3862</v>
      </c>
      <c r="H61" s="12">
        <f>SUM(H16:H20)</f>
        <v>1734</v>
      </c>
      <c r="I61" s="13">
        <f>SUM(I16:I20)</f>
        <v>2128</v>
      </c>
      <c r="J61" s="47"/>
      <c r="K61" s="47"/>
    </row>
    <row r="62" spans="1:11" x14ac:dyDescent="0.15">
      <c r="A62" s="17">
        <v>56</v>
      </c>
      <c r="B62" s="62">
        <v>691</v>
      </c>
      <c r="C62" s="18">
        <v>335</v>
      </c>
      <c r="D62" s="19">
        <v>356</v>
      </c>
      <c r="E62" s="63"/>
      <c r="F62" s="20" t="s">
        <v>14</v>
      </c>
      <c r="G62" s="62">
        <f>SUM(G21:G25)</f>
        <v>2967</v>
      </c>
      <c r="H62" s="18">
        <f>SUM(H21:H25)</f>
        <v>1305</v>
      </c>
      <c r="I62" s="19">
        <f>SUM(I21:I25)</f>
        <v>1662</v>
      </c>
      <c r="J62" s="47"/>
      <c r="K62" s="47"/>
    </row>
    <row r="63" spans="1:11" x14ac:dyDescent="0.15">
      <c r="A63" s="17">
        <v>57</v>
      </c>
      <c r="B63" s="62">
        <v>834</v>
      </c>
      <c r="C63" s="18">
        <v>415</v>
      </c>
      <c r="D63" s="19">
        <v>419</v>
      </c>
      <c r="E63" s="63"/>
      <c r="F63" s="20" t="s">
        <v>29</v>
      </c>
      <c r="G63" s="62">
        <f>SUM(G26:G30)</f>
        <v>1723</v>
      </c>
      <c r="H63" s="18">
        <f>SUM(H26:H30)</f>
        <v>625</v>
      </c>
      <c r="I63" s="19">
        <f>SUM(I26:I30)</f>
        <v>1098</v>
      </c>
      <c r="J63" s="47"/>
      <c r="K63" s="47"/>
    </row>
    <row r="64" spans="1:11" x14ac:dyDescent="0.15">
      <c r="A64" s="17">
        <v>58</v>
      </c>
      <c r="B64" s="62">
        <v>742</v>
      </c>
      <c r="C64" s="18">
        <v>375</v>
      </c>
      <c r="D64" s="19">
        <v>367</v>
      </c>
      <c r="E64" s="63"/>
      <c r="F64" s="20" t="s">
        <v>30</v>
      </c>
      <c r="G64" s="62">
        <f>SUM(G31:G35)</f>
        <v>766</v>
      </c>
      <c r="H64" s="18">
        <f>SUM(H31:H35)</f>
        <v>218</v>
      </c>
      <c r="I64" s="19">
        <f>SUM(I31:I35)</f>
        <v>548</v>
      </c>
      <c r="J64" s="47"/>
      <c r="K64" s="47"/>
    </row>
    <row r="65" spans="1:11" ht="14.25" thickBot="1" x14ac:dyDescent="0.2">
      <c r="A65" s="21">
        <v>59</v>
      </c>
      <c r="B65" s="65">
        <v>791</v>
      </c>
      <c r="C65" s="22">
        <v>376</v>
      </c>
      <c r="D65" s="23">
        <v>415</v>
      </c>
      <c r="E65" s="61">
        <f>B61+B62+B63+B64+B65</f>
        <v>3856</v>
      </c>
      <c r="F65" s="24" t="s">
        <v>38</v>
      </c>
      <c r="G65" s="65">
        <f>SUM(G36:G40)</f>
        <v>185</v>
      </c>
      <c r="H65" s="25">
        <f>SUM(H36:H40)</f>
        <v>37</v>
      </c>
      <c r="I65" s="26">
        <f>SUM(I36:I40)</f>
        <v>148</v>
      </c>
      <c r="J65" s="47"/>
      <c r="K65" s="47"/>
    </row>
    <row r="66" spans="1:11" ht="14.25" thickBot="1" x14ac:dyDescent="0.2">
      <c r="A66" s="11">
        <v>60</v>
      </c>
      <c r="B66" s="60">
        <v>725</v>
      </c>
      <c r="C66" s="12">
        <v>375</v>
      </c>
      <c r="D66" s="13">
        <v>350</v>
      </c>
      <c r="E66" s="63"/>
      <c r="F66" s="41" t="s">
        <v>31</v>
      </c>
      <c r="G66" s="75">
        <f>SUM(G41)</f>
        <v>29</v>
      </c>
      <c r="H66" s="36">
        <f>SUM(H41)</f>
        <v>0</v>
      </c>
      <c r="I66" s="37">
        <f>SUM(I41)</f>
        <v>29</v>
      </c>
      <c r="J66" s="47"/>
      <c r="K66" s="47"/>
    </row>
    <row r="67" spans="1:11" ht="15" thickTop="1" thickBot="1" x14ac:dyDescent="0.2">
      <c r="A67" s="17">
        <v>61</v>
      </c>
      <c r="B67" s="62">
        <v>707</v>
      </c>
      <c r="C67" s="18">
        <v>349</v>
      </c>
      <c r="D67" s="19">
        <v>358</v>
      </c>
      <c r="E67" s="63"/>
      <c r="F67" s="31" t="s">
        <v>41</v>
      </c>
      <c r="G67" s="67">
        <f>SUM(G46:G66)</f>
        <v>59920</v>
      </c>
      <c r="H67" s="45">
        <f>SUM(H46:H66)</f>
        <v>28954</v>
      </c>
      <c r="I67" s="46">
        <f>SUM(I46:I66)</f>
        <v>30966</v>
      </c>
      <c r="J67" s="47"/>
      <c r="K67" s="47"/>
    </row>
    <row r="68" spans="1:11" x14ac:dyDescent="0.15">
      <c r="A68" s="17">
        <v>62</v>
      </c>
      <c r="B68" s="62">
        <v>646</v>
      </c>
      <c r="C68" s="18">
        <v>320</v>
      </c>
      <c r="D68" s="19">
        <v>326</v>
      </c>
      <c r="E68" s="63"/>
      <c r="F68" s="68"/>
      <c r="G68" s="68"/>
      <c r="H68" s="68"/>
      <c r="I68" s="68"/>
      <c r="J68" s="47"/>
      <c r="K68" s="47"/>
    </row>
    <row r="69" spans="1:11" x14ac:dyDescent="0.15">
      <c r="A69" s="17">
        <v>63</v>
      </c>
      <c r="B69" s="62">
        <v>625</v>
      </c>
      <c r="C69" s="18">
        <v>302</v>
      </c>
      <c r="D69" s="19">
        <v>323</v>
      </c>
      <c r="E69" s="63"/>
      <c r="F69" s="68"/>
      <c r="G69" s="68"/>
      <c r="H69" s="68"/>
      <c r="I69" s="68"/>
      <c r="J69" s="47"/>
      <c r="K69" s="47"/>
    </row>
    <row r="70" spans="1:11" ht="14.25" thickBot="1" x14ac:dyDescent="0.2">
      <c r="A70" s="28">
        <v>64</v>
      </c>
      <c r="B70" s="65">
        <v>625</v>
      </c>
      <c r="C70" s="25">
        <v>294</v>
      </c>
      <c r="D70" s="26">
        <v>331</v>
      </c>
      <c r="E70" s="61">
        <f>B66+B67+B68+B69+B70</f>
        <v>3328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SUM(B6:B70)</f>
        <v>42270</v>
      </c>
      <c r="C71" s="48">
        <f>SUM(C6:C70)+H6+H7+H8+H9+H10+H11+H12+H13+H14+H15+H16+H17+H18+H19+H20+H21+H22+H23+H24+H25+H26+H27+H28+H29+H30+H31+H32+H33+H34+H35+H36+H37+H38+H39+H40+H41</f>
        <v>28954</v>
      </c>
      <c r="D71" s="48">
        <f>SUM(D6:D70)</f>
        <v>20987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6:I42 G46:I67" name="市町村入力範囲"/>
  </protectedRanges>
  <mergeCells count="1">
    <mergeCell ref="A1:I1"/>
  </mergeCells>
  <phoneticPr fontId="5"/>
  <conditionalFormatting sqref="B6:B70">
    <cfRule type="expression" dxfId="81" priority="9">
      <formula>B6&lt;&gt;C6+D6</formula>
    </cfRule>
  </conditionalFormatting>
  <conditionalFormatting sqref="G41:G42 G46:G67">
    <cfRule type="expression" dxfId="80" priority="8">
      <formula>G41&lt;&gt;H41+I41</formula>
    </cfRule>
  </conditionalFormatting>
  <conditionalFormatting sqref="G6:G10">
    <cfRule type="expression" dxfId="79" priority="7">
      <formula>G6&lt;&gt;H6+I6</formula>
    </cfRule>
  </conditionalFormatting>
  <conditionalFormatting sqref="G11:G15">
    <cfRule type="expression" dxfId="78" priority="6">
      <formula>G11&lt;&gt;H11+I11</formula>
    </cfRule>
  </conditionalFormatting>
  <conditionalFormatting sqref="G16:G20">
    <cfRule type="expression" dxfId="77" priority="5">
      <formula>G16&lt;&gt;H16+I16</formula>
    </cfRule>
  </conditionalFormatting>
  <conditionalFormatting sqref="G21:G25">
    <cfRule type="expression" dxfId="76" priority="4">
      <formula>G21&lt;&gt;H21+I21</formula>
    </cfRule>
  </conditionalFormatting>
  <conditionalFormatting sqref="G26:G30">
    <cfRule type="expression" dxfId="75" priority="3">
      <formula>G26&lt;&gt;H26+I26</formula>
    </cfRule>
  </conditionalFormatting>
  <conditionalFormatting sqref="G31:G35">
    <cfRule type="expression" dxfId="74" priority="2">
      <formula>G31&lt;&gt;H31+I31</formula>
    </cfRule>
  </conditionalFormatting>
  <conditionalFormatting sqref="G36:G40">
    <cfRule type="expression" dxfId="73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6:I42 B6:D70 G46:I67">
      <formula1>0</formula1>
      <formula2>10000000</formula2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A19" workbookViewId="0">
      <selection activeCell="M51" sqref="M51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8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8" t="s">
        <v>15</v>
      </c>
      <c r="B5" s="9" t="s">
        <v>16</v>
      </c>
      <c r="C5" s="9" t="s">
        <v>17</v>
      </c>
      <c r="D5" s="10" t="s">
        <v>18</v>
      </c>
      <c r="E5" s="59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29" t="s">
        <v>19</v>
      </c>
      <c r="B6" s="74">
        <f>C6+D6</f>
        <v>355</v>
      </c>
      <c r="C6" s="12">
        <v>174</v>
      </c>
      <c r="D6" s="13">
        <v>181</v>
      </c>
      <c r="E6" s="61"/>
      <c r="F6" s="14">
        <v>65</v>
      </c>
      <c r="G6" s="60">
        <f t="shared" ref="G6:G41" si="0">H6+I6</f>
        <v>604</v>
      </c>
      <c r="H6" s="15">
        <v>296</v>
      </c>
      <c r="I6" s="16">
        <v>308</v>
      </c>
      <c r="J6" s="47"/>
      <c r="K6" s="47"/>
    </row>
    <row r="7" spans="1:11" x14ac:dyDescent="0.15">
      <c r="A7" s="17" t="s">
        <v>20</v>
      </c>
      <c r="B7" s="62">
        <f t="shared" ref="B7:B69" si="1">C7+D7</f>
        <v>403</v>
      </c>
      <c r="C7" s="18">
        <v>190</v>
      </c>
      <c r="D7" s="19">
        <v>213</v>
      </c>
      <c r="E7" s="61"/>
      <c r="F7" s="20">
        <v>66</v>
      </c>
      <c r="G7" s="62">
        <f t="shared" si="0"/>
        <v>639</v>
      </c>
      <c r="H7" s="18">
        <v>298</v>
      </c>
      <c r="I7" s="19">
        <v>341</v>
      </c>
      <c r="J7" s="47"/>
      <c r="K7" s="47"/>
    </row>
    <row r="8" spans="1:11" x14ac:dyDescent="0.15">
      <c r="A8" s="17" t="s">
        <v>21</v>
      </c>
      <c r="B8" s="62">
        <f t="shared" si="1"/>
        <v>410</v>
      </c>
      <c r="C8" s="18">
        <v>196</v>
      </c>
      <c r="D8" s="19">
        <v>214</v>
      </c>
      <c r="E8" s="63"/>
      <c r="F8" s="20">
        <v>67</v>
      </c>
      <c r="G8" s="62">
        <f t="shared" si="0"/>
        <v>677</v>
      </c>
      <c r="H8" s="18">
        <v>328</v>
      </c>
      <c r="I8" s="19">
        <v>349</v>
      </c>
      <c r="J8" s="47"/>
      <c r="K8" s="47"/>
    </row>
    <row r="9" spans="1:11" x14ac:dyDescent="0.15">
      <c r="A9" s="17" t="s">
        <v>22</v>
      </c>
      <c r="B9" s="62">
        <f t="shared" si="1"/>
        <v>417</v>
      </c>
      <c r="C9" s="18">
        <v>219</v>
      </c>
      <c r="D9" s="19">
        <v>198</v>
      </c>
      <c r="E9" s="61"/>
      <c r="F9" s="20">
        <v>68</v>
      </c>
      <c r="G9" s="62">
        <f t="shared" si="0"/>
        <v>676</v>
      </c>
      <c r="H9" s="18">
        <v>326</v>
      </c>
      <c r="I9" s="19">
        <v>350</v>
      </c>
      <c r="J9" s="47"/>
      <c r="K9" s="47"/>
    </row>
    <row r="10" spans="1:11" ht="14.25" thickBot="1" x14ac:dyDescent="0.2">
      <c r="A10" s="28" t="s">
        <v>23</v>
      </c>
      <c r="B10" s="65">
        <f t="shared" si="1"/>
        <v>437</v>
      </c>
      <c r="C10" s="25">
        <v>239</v>
      </c>
      <c r="D10" s="26">
        <v>198</v>
      </c>
      <c r="E10" s="61">
        <f>B6+B7+B8+B9+B10</f>
        <v>2022</v>
      </c>
      <c r="F10" s="24">
        <v>69</v>
      </c>
      <c r="G10" s="64">
        <f t="shared" si="0"/>
        <v>773</v>
      </c>
      <c r="H10" s="25">
        <v>340</v>
      </c>
      <c r="I10" s="26">
        <v>433</v>
      </c>
      <c r="J10" s="48">
        <f>G6+G7+G8+G9+G10</f>
        <v>3369</v>
      </c>
      <c r="K10" s="47"/>
    </row>
    <row r="11" spans="1:11" x14ac:dyDescent="0.15">
      <c r="A11" s="29" t="s">
        <v>24</v>
      </c>
      <c r="B11" s="74">
        <f t="shared" si="1"/>
        <v>449</v>
      </c>
      <c r="C11" s="12">
        <v>242</v>
      </c>
      <c r="D11" s="13">
        <v>207</v>
      </c>
      <c r="E11" s="61"/>
      <c r="F11" s="27">
        <v>70</v>
      </c>
      <c r="G11" s="60">
        <f t="shared" si="0"/>
        <v>801</v>
      </c>
      <c r="H11" s="12">
        <v>377</v>
      </c>
      <c r="I11" s="13">
        <v>424</v>
      </c>
      <c r="J11" s="47"/>
      <c r="K11" s="47"/>
    </row>
    <row r="12" spans="1:11" x14ac:dyDescent="0.15">
      <c r="A12" s="17" t="s">
        <v>25</v>
      </c>
      <c r="B12" s="62">
        <f t="shared" si="1"/>
        <v>464</v>
      </c>
      <c r="C12" s="18">
        <v>235</v>
      </c>
      <c r="D12" s="19">
        <v>229</v>
      </c>
      <c r="E12" s="61"/>
      <c r="F12" s="20">
        <v>71</v>
      </c>
      <c r="G12" s="62">
        <f t="shared" si="0"/>
        <v>884</v>
      </c>
      <c r="H12" s="18">
        <v>396</v>
      </c>
      <c r="I12" s="19">
        <v>488</v>
      </c>
      <c r="J12" s="47"/>
      <c r="K12" s="47"/>
    </row>
    <row r="13" spans="1:11" x14ac:dyDescent="0.15">
      <c r="A13" s="17" t="s">
        <v>26</v>
      </c>
      <c r="B13" s="62">
        <f t="shared" si="1"/>
        <v>484</v>
      </c>
      <c r="C13" s="18">
        <v>262</v>
      </c>
      <c r="D13" s="19">
        <v>222</v>
      </c>
      <c r="E13" s="63"/>
      <c r="F13" s="20">
        <v>72</v>
      </c>
      <c r="G13" s="62">
        <f t="shared" si="0"/>
        <v>931</v>
      </c>
      <c r="H13" s="18">
        <v>410</v>
      </c>
      <c r="I13" s="19">
        <v>521</v>
      </c>
      <c r="J13" s="47"/>
      <c r="K13" s="47"/>
    </row>
    <row r="14" spans="1:11" x14ac:dyDescent="0.15">
      <c r="A14" s="17" t="s">
        <v>27</v>
      </c>
      <c r="B14" s="62">
        <f t="shared" si="1"/>
        <v>481</v>
      </c>
      <c r="C14" s="18">
        <v>256</v>
      </c>
      <c r="D14" s="19">
        <v>225</v>
      </c>
      <c r="E14" s="61"/>
      <c r="F14" s="20">
        <v>73</v>
      </c>
      <c r="G14" s="62">
        <f t="shared" si="0"/>
        <v>1020</v>
      </c>
      <c r="H14" s="18">
        <v>474</v>
      </c>
      <c r="I14" s="19">
        <v>546</v>
      </c>
      <c r="J14" s="47"/>
      <c r="K14" s="47"/>
    </row>
    <row r="15" spans="1:11" ht="14.25" thickBot="1" x14ac:dyDescent="0.2">
      <c r="A15" s="28" t="s">
        <v>28</v>
      </c>
      <c r="B15" s="65">
        <f t="shared" si="1"/>
        <v>516</v>
      </c>
      <c r="C15" s="25">
        <v>272</v>
      </c>
      <c r="D15" s="26">
        <v>244</v>
      </c>
      <c r="E15" s="61">
        <f>B11+B12+B13+B14+B15</f>
        <v>2394</v>
      </c>
      <c r="F15" s="24">
        <v>74</v>
      </c>
      <c r="G15" s="64">
        <f t="shared" si="0"/>
        <v>1052</v>
      </c>
      <c r="H15" s="25">
        <v>479</v>
      </c>
      <c r="I15" s="26">
        <v>573</v>
      </c>
      <c r="J15" s="48">
        <f>G11+G12+G13+G14+G15</f>
        <v>4688</v>
      </c>
      <c r="K15" s="47"/>
    </row>
    <row r="16" spans="1:11" x14ac:dyDescent="0.15">
      <c r="A16" s="29">
        <v>10</v>
      </c>
      <c r="B16" s="60">
        <f t="shared" si="1"/>
        <v>507</v>
      </c>
      <c r="C16" s="15">
        <v>261</v>
      </c>
      <c r="D16" s="16">
        <v>246</v>
      </c>
      <c r="E16" s="61"/>
      <c r="F16" s="14">
        <v>75</v>
      </c>
      <c r="G16" s="60">
        <f t="shared" si="0"/>
        <v>1007</v>
      </c>
      <c r="H16" s="15">
        <v>455</v>
      </c>
      <c r="I16" s="16">
        <v>552</v>
      </c>
      <c r="J16" s="47"/>
      <c r="K16" s="47"/>
    </row>
    <row r="17" spans="1:11" x14ac:dyDescent="0.15">
      <c r="A17" s="17">
        <v>11</v>
      </c>
      <c r="B17" s="62">
        <f t="shared" si="1"/>
        <v>566</v>
      </c>
      <c r="C17" s="18">
        <v>282</v>
      </c>
      <c r="D17" s="19">
        <v>284</v>
      </c>
      <c r="E17" s="61"/>
      <c r="F17" s="20">
        <v>76</v>
      </c>
      <c r="G17" s="62">
        <f t="shared" si="0"/>
        <v>576</v>
      </c>
      <c r="H17" s="18">
        <v>261</v>
      </c>
      <c r="I17" s="19">
        <v>315</v>
      </c>
      <c r="J17" s="47"/>
      <c r="K17" s="47"/>
    </row>
    <row r="18" spans="1:11" x14ac:dyDescent="0.15">
      <c r="A18" s="17">
        <v>12</v>
      </c>
      <c r="B18" s="62">
        <f t="shared" si="1"/>
        <v>577</v>
      </c>
      <c r="C18" s="18">
        <v>286</v>
      </c>
      <c r="D18" s="19">
        <v>291</v>
      </c>
      <c r="E18" s="63"/>
      <c r="F18" s="20">
        <v>77</v>
      </c>
      <c r="G18" s="62">
        <f t="shared" si="0"/>
        <v>674</v>
      </c>
      <c r="H18" s="18">
        <v>296</v>
      </c>
      <c r="I18" s="19">
        <v>378</v>
      </c>
      <c r="J18" s="47"/>
      <c r="K18" s="47"/>
    </row>
    <row r="19" spans="1:11" x14ac:dyDescent="0.15">
      <c r="A19" s="17">
        <v>13</v>
      </c>
      <c r="B19" s="62">
        <f t="shared" si="1"/>
        <v>552</v>
      </c>
      <c r="C19" s="18">
        <v>274</v>
      </c>
      <c r="D19" s="19">
        <v>278</v>
      </c>
      <c r="E19" s="61"/>
      <c r="F19" s="20">
        <v>78</v>
      </c>
      <c r="G19" s="62">
        <f t="shared" si="0"/>
        <v>831</v>
      </c>
      <c r="H19" s="18">
        <v>372</v>
      </c>
      <c r="I19" s="19">
        <v>459</v>
      </c>
      <c r="J19" s="47"/>
      <c r="K19" s="47"/>
    </row>
    <row r="20" spans="1:11" ht="14.25" thickBot="1" x14ac:dyDescent="0.2">
      <c r="A20" s="28">
        <v>14</v>
      </c>
      <c r="B20" s="65">
        <f t="shared" si="1"/>
        <v>594</v>
      </c>
      <c r="C20" s="25">
        <v>300</v>
      </c>
      <c r="D20" s="26">
        <v>294</v>
      </c>
      <c r="E20" s="61">
        <f>B16+B17+B18+B19+B20</f>
        <v>2796</v>
      </c>
      <c r="F20" s="30">
        <v>79</v>
      </c>
      <c r="G20" s="64">
        <f t="shared" si="0"/>
        <v>784</v>
      </c>
      <c r="H20" s="22">
        <v>351</v>
      </c>
      <c r="I20" s="23">
        <v>433</v>
      </c>
      <c r="J20" s="48">
        <f>G16+G17+G18+G19+G20</f>
        <v>3872</v>
      </c>
      <c r="K20" s="47"/>
    </row>
    <row r="21" spans="1:11" x14ac:dyDescent="0.15">
      <c r="A21" s="14">
        <v>15</v>
      </c>
      <c r="B21" s="60">
        <f t="shared" si="1"/>
        <v>586</v>
      </c>
      <c r="C21" s="15">
        <v>314</v>
      </c>
      <c r="D21" s="16">
        <v>272</v>
      </c>
      <c r="E21" s="61"/>
      <c r="F21" s="27">
        <v>80</v>
      </c>
      <c r="G21" s="60">
        <f t="shared" si="0"/>
        <v>755</v>
      </c>
      <c r="H21" s="12">
        <v>341</v>
      </c>
      <c r="I21" s="13">
        <v>414</v>
      </c>
      <c r="J21" s="47"/>
      <c r="K21" s="47"/>
    </row>
    <row r="22" spans="1:11" x14ac:dyDescent="0.15">
      <c r="A22" s="20">
        <v>16</v>
      </c>
      <c r="B22" s="62">
        <f t="shared" si="1"/>
        <v>634</v>
      </c>
      <c r="C22" s="18">
        <v>320</v>
      </c>
      <c r="D22" s="19">
        <v>314</v>
      </c>
      <c r="E22" s="61"/>
      <c r="F22" s="20">
        <v>81</v>
      </c>
      <c r="G22" s="62">
        <f t="shared" si="0"/>
        <v>706</v>
      </c>
      <c r="H22" s="18">
        <v>299</v>
      </c>
      <c r="I22" s="19">
        <v>407</v>
      </c>
      <c r="J22" s="47"/>
      <c r="K22" s="47"/>
    </row>
    <row r="23" spans="1:11" x14ac:dyDescent="0.15">
      <c r="A23" s="20">
        <v>17</v>
      </c>
      <c r="B23" s="62">
        <f t="shared" si="1"/>
        <v>647</v>
      </c>
      <c r="C23" s="18">
        <v>329</v>
      </c>
      <c r="D23" s="19">
        <v>318</v>
      </c>
      <c r="E23" s="63"/>
      <c r="F23" s="20">
        <v>82</v>
      </c>
      <c r="G23" s="62">
        <f t="shared" si="0"/>
        <v>592</v>
      </c>
      <c r="H23" s="18">
        <v>280</v>
      </c>
      <c r="I23" s="19">
        <v>312</v>
      </c>
      <c r="J23" s="47"/>
      <c r="K23" s="47"/>
    </row>
    <row r="24" spans="1:11" x14ac:dyDescent="0.15">
      <c r="A24" s="20">
        <v>18</v>
      </c>
      <c r="B24" s="62">
        <f t="shared" si="1"/>
        <v>692</v>
      </c>
      <c r="C24" s="18">
        <v>339</v>
      </c>
      <c r="D24" s="19">
        <v>353</v>
      </c>
      <c r="E24" s="61"/>
      <c r="F24" s="20">
        <v>83</v>
      </c>
      <c r="G24" s="62">
        <f t="shared" si="0"/>
        <v>474</v>
      </c>
      <c r="H24" s="18">
        <v>204</v>
      </c>
      <c r="I24" s="19">
        <v>270</v>
      </c>
      <c r="J24" s="47"/>
      <c r="K24" s="47"/>
    </row>
    <row r="25" spans="1:11" ht="14.25" thickBot="1" x14ac:dyDescent="0.2">
      <c r="A25" s="30">
        <v>19</v>
      </c>
      <c r="B25" s="65">
        <f t="shared" si="1"/>
        <v>696</v>
      </c>
      <c r="C25" s="22">
        <v>335</v>
      </c>
      <c r="D25" s="23">
        <v>361</v>
      </c>
      <c r="E25" s="61">
        <f>B21+B22+B23+B24+B25</f>
        <v>3255</v>
      </c>
      <c r="F25" s="24">
        <v>84</v>
      </c>
      <c r="G25" s="64">
        <f t="shared" si="0"/>
        <v>465</v>
      </c>
      <c r="H25" s="25">
        <v>196</v>
      </c>
      <c r="I25" s="26">
        <v>269</v>
      </c>
      <c r="J25" s="48">
        <f>G21+G22+G23+G24+G25</f>
        <v>2992</v>
      </c>
      <c r="K25" s="47"/>
    </row>
    <row r="26" spans="1:11" x14ac:dyDescent="0.15">
      <c r="A26" s="27">
        <v>20</v>
      </c>
      <c r="B26" s="60">
        <f t="shared" si="1"/>
        <v>715</v>
      </c>
      <c r="C26" s="12">
        <v>363</v>
      </c>
      <c r="D26" s="13">
        <v>352</v>
      </c>
      <c r="E26" s="61"/>
      <c r="F26" s="14">
        <v>85</v>
      </c>
      <c r="G26" s="60">
        <f t="shared" si="0"/>
        <v>439</v>
      </c>
      <c r="H26" s="15">
        <v>171</v>
      </c>
      <c r="I26" s="16">
        <v>268</v>
      </c>
      <c r="J26" s="47"/>
      <c r="K26" s="47"/>
    </row>
    <row r="27" spans="1:11" x14ac:dyDescent="0.15">
      <c r="A27" s="20">
        <v>21</v>
      </c>
      <c r="B27" s="62">
        <f t="shared" si="1"/>
        <v>695</v>
      </c>
      <c r="C27" s="18">
        <v>367</v>
      </c>
      <c r="D27" s="19">
        <v>328</v>
      </c>
      <c r="E27" s="61"/>
      <c r="F27" s="20">
        <v>86</v>
      </c>
      <c r="G27" s="62">
        <f t="shared" si="0"/>
        <v>420</v>
      </c>
      <c r="H27" s="18">
        <v>159</v>
      </c>
      <c r="I27" s="19">
        <v>261</v>
      </c>
      <c r="J27" s="47"/>
      <c r="K27" s="47"/>
    </row>
    <row r="28" spans="1:11" x14ac:dyDescent="0.15">
      <c r="A28" s="20">
        <v>22</v>
      </c>
      <c r="B28" s="62">
        <f t="shared" si="1"/>
        <v>684</v>
      </c>
      <c r="C28" s="18">
        <v>350</v>
      </c>
      <c r="D28" s="19">
        <v>334</v>
      </c>
      <c r="E28" s="63"/>
      <c r="F28" s="20">
        <v>87</v>
      </c>
      <c r="G28" s="62">
        <f t="shared" si="0"/>
        <v>330</v>
      </c>
      <c r="H28" s="18">
        <v>122</v>
      </c>
      <c r="I28" s="19">
        <v>208</v>
      </c>
      <c r="J28" s="47"/>
      <c r="K28" s="47"/>
    </row>
    <row r="29" spans="1:11" x14ac:dyDescent="0.15">
      <c r="A29" s="20">
        <v>23</v>
      </c>
      <c r="B29" s="62">
        <f t="shared" si="1"/>
        <v>649</v>
      </c>
      <c r="C29" s="18">
        <v>314</v>
      </c>
      <c r="D29" s="19">
        <v>335</v>
      </c>
      <c r="E29" s="61"/>
      <c r="F29" s="20">
        <v>88</v>
      </c>
      <c r="G29" s="62">
        <f t="shared" si="0"/>
        <v>281</v>
      </c>
      <c r="H29" s="18">
        <v>96</v>
      </c>
      <c r="I29" s="19">
        <v>185</v>
      </c>
      <c r="J29" s="47"/>
      <c r="K29" s="47"/>
    </row>
    <row r="30" spans="1:11" ht="14.25" thickBot="1" x14ac:dyDescent="0.2">
      <c r="A30" s="24">
        <v>24</v>
      </c>
      <c r="B30" s="65">
        <f t="shared" si="1"/>
        <v>639</v>
      </c>
      <c r="C30" s="25">
        <v>322</v>
      </c>
      <c r="D30" s="26">
        <v>317</v>
      </c>
      <c r="E30" s="61">
        <f>B26+B27+B28+B29+B30</f>
        <v>3382</v>
      </c>
      <c r="F30" s="30">
        <v>89</v>
      </c>
      <c r="G30" s="64">
        <f t="shared" si="0"/>
        <v>256</v>
      </c>
      <c r="H30" s="22">
        <v>78</v>
      </c>
      <c r="I30" s="23">
        <v>178</v>
      </c>
      <c r="J30" s="48">
        <f>G26+G27+G28+G29+G30</f>
        <v>1726</v>
      </c>
      <c r="K30" s="47"/>
    </row>
    <row r="31" spans="1:11" x14ac:dyDescent="0.15">
      <c r="A31" s="14">
        <v>25</v>
      </c>
      <c r="B31" s="60">
        <f t="shared" si="1"/>
        <v>570</v>
      </c>
      <c r="C31" s="15">
        <v>280</v>
      </c>
      <c r="D31" s="16">
        <v>290</v>
      </c>
      <c r="E31" s="61"/>
      <c r="F31" s="27">
        <v>90</v>
      </c>
      <c r="G31" s="60">
        <f t="shared" si="0"/>
        <v>231</v>
      </c>
      <c r="H31" s="12">
        <v>80</v>
      </c>
      <c r="I31" s="13">
        <v>151</v>
      </c>
      <c r="J31" s="47"/>
      <c r="K31" s="47"/>
    </row>
    <row r="32" spans="1:11" x14ac:dyDescent="0.15">
      <c r="A32" s="20">
        <v>26</v>
      </c>
      <c r="B32" s="62">
        <f t="shared" si="1"/>
        <v>562</v>
      </c>
      <c r="C32" s="18">
        <v>295</v>
      </c>
      <c r="D32" s="19">
        <v>267</v>
      </c>
      <c r="E32" s="61"/>
      <c r="F32" s="20">
        <v>91</v>
      </c>
      <c r="G32" s="62">
        <f>H32+I32</f>
        <v>171</v>
      </c>
      <c r="H32" s="18">
        <v>49</v>
      </c>
      <c r="I32" s="19">
        <v>122</v>
      </c>
      <c r="J32" s="47"/>
      <c r="K32" s="47"/>
    </row>
    <row r="33" spans="1:11" x14ac:dyDescent="0.15">
      <c r="A33" s="20">
        <v>27</v>
      </c>
      <c r="B33" s="62">
        <f t="shared" si="1"/>
        <v>614</v>
      </c>
      <c r="C33" s="18">
        <v>328</v>
      </c>
      <c r="D33" s="19">
        <v>286</v>
      </c>
      <c r="E33" s="63"/>
      <c r="F33" s="20">
        <v>92</v>
      </c>
      <c r="G33" s="62">
        <f t="shared" si="0"/>
        <v>158</v>
      </c>
      <c r="H33" s="18">
        <v>45</v>
      </c>
      <c r="I33" s="19">
        <v>113</v>
      </c>
      <c r="J33" s="47"/>
      <c r="K33" s="47"/>
    </row>
    <row r="34" spans="1:11" x14ac:dyDescent="0.15">
      <c r="A34" s="20">
        <v>28</v>
      </c>
      <c r="B34" s="62">
        <f t="shared" si="1"/>
        <v>559</v>
      </c>
      <c r="C34" s="18">
        <v>299</v>
      </c>
      <c r="D34" s="19">
        <v>260</v>
      </c>
      <c r="E34" s="61"/>
      <c r="F34" s="20">
        <v>93</v>
      </c>
      <c r="G34" s="62">
        <f t="shared" si="0"/>
        <v>101</v>
      </c>
      <c r="H34" s="18">
        <v>17</v>
      </c>
      <c r="I34" s="19">
        <v>84</v>
      </c>
      <c r="J34" s="47"/>
      <c r="K34" s="47"/>
    </row>
    <row r="35" spans="1:11" ht="14.25" thickBot="1" x14ac:dyDescent="0.2">
      <c r="A35" s="30">
        <v>29</v>
      </c>
      <c r="B35" s="65">
        <f t="shared" si="1"/>
        <v>571</v>
      </c>
      <c r="C35" s="22">
        <v>311</v>
      </c>
      <c r="D35" s="23">
        <v>260</v>
      </c>
      <c r="E35" s="61">
        <f>B31+B32+B33+B34+B35</f>
        <v>2876</v>
      </c>
      <c r="F35" s="24">
        <v>94</v>
      </c>
      <c r="G35" s="64">
        <f t="shared" si="0"/>
        <v>103</v>
      </c>
      <c r="H35" s="25">
        <v>23</v>
      </c>
      <c r="I35" s="26">
        <v>80</v>
      </c>
      <c r="J35" s="48">
        <f>G31+G32+G33+G34+G35</f>
        <v>764</v>
      </c>
      <c r="K35" s="47"/>
    </row>
    <row r="36" spans="1:11" x14ac:dyDescent="0.15">
      <c r="A36" s="27">
        <v>30</v>
      </c>
      <c r="B36" s="60">
        <f t="shared" si="1"/>
        <v>531</v>
      </c>
      <c r="C36" s="12">
        <v>296</v>
      </c>
      <c r="D36" s="13">
        <v>235</v>
      </c>
      <c r="E36" s="61"/>
      <c r="F36" s="14">
        <v>95</v>
      </c>
      <c r="G36" s="60">
        <f t="shared" si="0"/>
        <v>66</v>
      </c>
      <c r="H36" s="15">
        <v>19</v>
      </c>
      <c r="I36" s="16">
        <v>47</v>
      </c>
      <c r="J36" s="47"/>
      <c r="K36" s="47"/>
    </row>
    <row r="37" spans="1:11" x14ac:dyDescent="0.15">
      <c r="A37" s="20">
        <v>31</v>
      </c>
      <c r="B37" s="62">
        <f t="shared" si="1"/>
        <v>514</v>
      </c>
      <c r="C37" s="18">
        <v>256</v>
      </c>
      <c r="D37" s="19">
        <v>258</v>
      </c>
      <c r="E37" s="61"/>
      <c r="F37" s="20">
        <v>96</v>
      </c>
      <c r="G37" s="62">
        <f t="shared" si="0"/>
        <v>40</v>
      </c>
      <c r="H37" s="18">
        <v>8</v>
      </c>
      <c r="I37" s="19">
        <v>32</v>
      </c>
      <c r="J37" s="47"/>
      <c r="K37" s="47"/>
    </row>
    <row r="38" spans="1:11" x14ac:dyDescent="0.15">
      <c r="A38" s="20">
        <v>32</v>
      </c>
      <c r="B38" s="62">
        <f t="shared" si="1"/>
        <v>543</v>
      </c>
      <c r="C38" s="18">
        <v>270</v>
      </c>
      <c r="D38" s="19">
        <v>273</v>
      </c>
      <c r="E38" s="63"/>
      <c r="F38" s="20">
        <v>97</v>
      </c>
      <c r="G38" s="62">
        <f t="shared" si="0"/>
        <v>41</v>
      </c>
      <c r="H38" s="18">
        <v>4</v>
      </c>
      <c r="I38" s="19">
        <v>37</v>
      </c>
      <c r="J38" s="47"/>
      <c r="K38" s="47"/>
    </row>
    <row r="39" spans="1:11" x14ac:dyDescent="0.15">
      <c r="A39" s="20">
        <v>33</v>
      </c>
      <c r="B39" s="62">
        <f t="shared" si="1"/>
        <v>538</v>
      </c>
      <c r="C39" s="18">
        <v>274</v>
      </c>
      <c r="D39" s="19">
        <v>264</v>
      </c>
      <c r="E39" s="61"/>
      <c r="F39" s="20">
        <v>98</v>
      </c>
      <c r="G39" s="62">
        <f t="shared" si="0"/>
        <v>23</v>
      </c>
      <c r="H39" s="18">
        <v>4</v>
      </c>
      <c r="I39" s="19">
        <v>19</v>
      </c>
      <c r="J39" s="47"/>
      <c r="K39" s="47"/>
    </row>
    <row r="40" spans="1:11" ht="14.25" thickBot="1" x14ac:dyDescent="0.2">
      <c r="A40" s="24">
        <v>34</v>
      </c>
      <c r="B40" s="65">
        <f t="shared" si="1"/>
        <v>499</v>
      </c>
      <c r="C40" s="25">
        <v>249</v>
      </c>
      <c r="D40" s="26">
        <v>250</v>
      </c>
      <c r="E40" s="61">
        <f>B36+B37+B38+B39+B40</f>
        <v>2625</v>
      </c>
      <c r="F40" s="24">
        <v>99</v>
      </c>
      <c r="G40" s="64">
        <f t="shared" si="0"/>
        <v>14</v>
      </c>
      <c r="H40" s="25">
        <v>1</v>
      </c>
      <c r="I40" s="26">
        <v>13</v>
      </c>
      <c r="J40" s="48">
        <f>G36+G37+G38+G39+G40</f>
        <v>184</v>
      </c>
      <c r="K40" s="47"/>
    </row>
    <row r="41" spans="1:11" ht="14.25" thickBot="1" x14ac:dyDescent="0.2">
      <c r="A41" s="14">
        <v>35</v>
      </c>
      <c r="B41" s="60">
        <f t="shared" si="1"/>
        <v>549</v>
      </c>
      <c r="C41" s="15">
        <v>276</v>
      </c>
      <c r="D41" s="16">
        <v>273</v>
      </c>
      <c r="E41" s="61"/>
      <c r="F41" s="40" t="s">
        <v>31</v>
      </c>
      <c r="G41" s="66">
        <f t="shared" si="0"/>
        <v>29</v>
      </c>
      <c r="H41" s="38">
        <v>0</v>
      </c>
      <c r="I41" s="39">
        <v>29</v>
      </c>
      <c r="J41" s="48">
        <f>G41</f>
        <v>29</v>
      </c>
      <c r="K41" s="47"/>
    </row>
    <row r="42" spans="1:11" ht="15" thickTop="1" thickBot="1" x14ac:dyDescent="0.2">
      <c r="A42" s="20">
        <v>36</v>
      </c>
      <c r="B42" s="62">
        <f t="shared" si="1"/>
        <v>540</v>
      </c>
      <c r="C42" s="18">
        <v>267</v>
      </c>
      <c r="D42" s="19">
        <v>273</v>
      </c>
      <c r="E42" s="61"/>
      <c r="F42" s="31" t="s">
        <v>41</v>
      </c>
      <c r="G42" s="67">
        <f>SUM(G6:G41,B6:B70)</f>
        <v>59795</v>
      </c>
      <c r="H42" s="45">
        <f>SUM(H6:H41,C6:C70)</f>
        <v>28878</v>
      </c>
      <c r="I42" s="46">
        <f>SUM(I6:I41,D6:D70)</f>
        <v>30917</v>
      </c>
      <c r="J42" s="47"/>
      <c r="K42" s="47"/>
    </row>
    <row r="43" spans="1:11" x14ac:dyDescent="0.15">
      <c r="A43" s="20">
        <v>37</v>
      </c>
      <c r="B43" s="62">
        <f t="shared" si="1"/>
        <v>588</v>
      </c>
      <c r="C43" s="18">
        <v>302</v>
      </c>
      <c r="D43" s="19">
        <v>286</v>
      </c>
      <c r="E43" s="63"/>
      <c r="F43" s="68"/>
      <c r="G43" s="69">
        <f>SUM(G6:G42)</f>
        <v>77419</v>
      </c>
      <c r="H43" s="69">
        <f>H6+H7+H8+H9+H10+H11+H12+H13+H14+H15+H16+H17+H18+H19+H20+H21+H22+H23+H24+H25+H26+H27+H28+H29+H30+H31+H32+H33+H34+H35+H36+H37+H38+H39+H40+H41</f>
        <v>7655</v>
      </c>
      <c r="I43" s="69">
        <f>I6+I7+I8+I9+I10+I11+I12+I13+I14+I15+I16+I17+I18+I19+I20+I21+I22+I23+I24+I25+I26+I27+I28+I29+I30+I31+I32+I33+I34+I35+I36+I37+I38+I39+I40+I41</f>
        <v>9969</v>
      </c>
      <c r="J43" s="47"/>
      <c r="K43" s="47"/>
    </row>
    <row r="44" spans="1:11" ht="14.25" thickBot="1" x14ac:dyDescent="0.2">
      <c r="A44" s="20">
        <v>38</v>
      </c>
      <c r="B44" s="62">
        <f t="shared" si="1"/>
        <v>611</v>
      </c>
      <c r="C44" s="18">
        <v>303</v>
      </c>
      <c r="D44" s="19">
        <v>308</v>
      </c>
      <c r="E44" s="61"/>
      <c r="F44" s="52" t="s">
        <v>35</v>
      </c>
      <c r="G44" s="70"/>
      <c r="H44" s="70"/>
      <c r="I44" s="70"/>
      <c r="J44" s="47"/>
      <c r="K44" s="47"/>
    </row>
    <row r="45" spans="1:11" ht="14.25" thickBot="1" x14ac:dyDescent="0.2">
      <c r="A45" s="30">
        <v>39</v>
      </c>
      <c r="B45" s="65">
        <f t="shared" si="1"/>
        <v>591</v>
      </c>
      <c r="C45" s="22">
        <v>299</v>
      </c>
      <c r="D45" s="23">
        <v>292</v>
      </c>
      <c r="E45" s="61">
        <f>B41+B42+B43+B44+B45</f>
        <v>2879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f t="shared" si="1"/>
        <v>615</v>
      </c>
      <c r="C46" s="12">
        <v>300</v>
      </c>
      <c r="D46" s="13">
        <v>315</v>
      </c>
      <c r="E46" s="61"/>
      <c r="F46" s="27" t="s">
        <v>33</v>
      </c>
      <c r="G46" s="60">
        <f>SUM(B6:B10)</f>
        <v>2022</v>
      </c>
      <c r="H46" s="12">
        <f>SUM(C6:C10)</f>
        <v>1018</v>
      </c>
      <c r="I46" s="13">
        <f>SUM(D6:D10)</f>
        <v>1004</v>
      </c>
      <c r="J46" s="47"/>
      <c r="K46" s="47"/>
    </row>
    <row r="47" spans="1:11" x14ac:dyDescent="0.15">
      <c r="A47" s="20">
        <v>41</v>
      </c>
      <c r="B47" s="62">
        <f t="shared" si="1"/>
        <v>671</v>
      </c>
      <c r="C47" s="18">
        <v>320</v>
      </c>
      <c r="D47" s="19">
        <v>351</v>
      </c>
      <c r="E47" s="61"/>
      <c r="F47" s="20" t="s">
        <v>0</v>
      </c>
      <c r="G47" s="62">
        <f>SUM(B11:B15)</f>
        <v>2394</v>
      </c>
      <c r="H47" s="18">
        <f>SUM(C11:C15)</f>
        <v>1267</v>
      </c>
      <c r="I47" s="19">
        <f>SUM(D11:D15)</f>
        <v>1127</v>
      </c>
      <c r="J47" s="47"/>
      <c r="K47" s="47"/>
    </row>
    <row r="48" spans="1:11" x14ac:dyDescent="0.15">
      <c r="A48" s="20">
        <v>42</v>
      </c>
      <c r="B48" s="62">
        <f t="shared" si="1"/>
        <v>656</v>
      </c>
      <c r="C48" s="18">
        <v>342</v>
      </c>
      <c r="D48" s="19">
        <v>314</v>
      </c>
      <c r="E48" s="63"/>
      <c r="F48" s="20" t="s">
        <v>1</v>
      </c>
      <c r="G48" s="62">
        <f>SUM(B16:B20)</f>
        <v>2796</v>
      </c>
      <c r="H48" s="18">
        <f>SUM(C16:C20)</f>
        <v>1403</v>
      </c>
      <c r="I48" s="19">
        <f>SUM(D16:D20)</f>
        <v>1393</v>
      </c>
      <c r="J48" s="47"/>
      <c r="K48" s="47"/>
    </row>
    <row r="49" spans="1:11" x14ac:dyDescent="0.15">
      <c r="A49" s="20">
        <v>43</v>
      </c>
      <c r="B49" s="62">
        <f t="shared" si="1"/>
        <v>671</v>
      </c>
      <c r="C49" s="18">
        <v>340</v>
      </c>
      <c r="D49" s="19">
        <v>331</v>
      </c>
      <c r="E49" s="61"/>
      <c r="F49" s="20" t="s">
        <v>2</v>
      </c>
      <c r="G49" s="62">
        <f>SUM(B21:B25)</f>
        <v>3255</v>
      </c>
      <c r="H49" s="18">
        <f>SUM(C21:C25)</f>
        <v>1637</v>
      </c>
      <c r="I49" s="19">
        <f>SUM(D21:D25)</f>
        <v>1618</v>
      </c>
      <c r="J49" s="47"/>
      <c r="K49" s="47"/>
    </row>
    <row r="50" spans="1:11" ht="14.25" thickBot="1" x14ac:dyDescent="0.2">
      <c r="A50" s="24">
        <v>44</v>
      </c>
      <c r="B50" s="65">
        <f t="shared" si="1"/>
        <v>719</v>
      </c>
      <c r="C50" s="25">
        <v>378</v>
      </c>
      <c r="D50" s="26">
        <v>341</v>
      </c>
      <c r="E50" s="61">
        <f>B46+B47+B48+B49+B50</f>
        <v>3332</v>
      </c>
      <c r="F50" s="30" t="s">
        <v>3</v>
      </c>
      <c r="G50" s="64">
        <f>SUM(B26:B30)</f>
        <v>3382</v>
      </c>
      <c r="H50" s="22">
        <f>SUM(C26:C30)</f>
        <v>1716</v>
      </c>
      <c r="I50" s="23">
        <f>SUM(D26:D30)</f>
        <v>1666</v>
      </c>
      <c r="J50" s="47"/>
      <c r="K50" s="47"/>
    </row>
    <row r="51" spans="1:11" x14ac:dyDescent="0.15">
      <c r="A51" s="27">
        <v>45</v>
      </c>
      <c r="B51" s="60">
        <f t="shared" si="1"/>
        <v>801</v>
      </c>
      <c r="C51" s="12">
        <v>403</v>
      </c>
      <c r="D51" s="13">
        <v>398</v>
      </c>
      <c r="E51" s="61"/>
      <c r="F51" s="27" t="s">
        <v>4</v>
      </c>
      <c r="G51" s="60">
        <f>SUM(B31:B35)</f>
        <v>2876</v>
      </c>
      <c r="H51" s="12">
        <f>SUM(C31:C35)</f>
        <v>1513</v>
      </c>
      <c r="I51" s="13">
        <f>SUM(D31:D35)</f>
        <v>1363</v>
      </c>
      <c r="J51" s="47"/>
      <c r="K51" s="47"/>
    </row>
    <row r="52" spans="1:11" x14ac:dyDescent="0.15">
      <c r="A52" s="20">
        <v>46</v>
      </c>
      <c r="B52" s="62">
        <f t="shared" si="1"/>
        <v>851</v>
      </c>
      <c r="C52" s="18">
        <v>424</v>
      </c>
      <c r="D52" s="19">
        <v>427</v>
      </c>
      <c r="E52" s="61"/>
      <c r="F52" s="20" t="s">
        <v>5</v>
      </c>
      <c r="G52" s="62">
        <f>SUM(B36:B40)</f>
        <v>2625</v>
      </c>
      <c r="H52" s="18">
        <f>SUM(C36:C40)</f>
        <v>1345</v>
      </c>
      <c r="I52" s="19">
        <f>SUM(D36:D40)</f>
        <v>1280</v>
      </c>
      <c r="J52" s="47"/>
      <c r="K52" s="47"/>
    </row>
    <row r="53" spans="1:11" x14ac:dyDescent="0.15">
      <c r="A53" s="20">
        <v>47</v>
      </c>
      <c r="B53" s="62">
        <f t="shared" si="1"/>
        <v>949</v>
      </c>
      <c r="C53" s="18">
        <v>466</v>
      </c>
      <c r="D53" s="19">
        <v>483</v>
      </c>
      <c r="E53" s="71"/>
      <c r="F53" s="20" t="s">
        <v>6</v>
      </c>
      <c r="G53" s="62">
        <f>SUM(B41:B45)</f>
        <v>2879</v>
      </c>
      <c r="H53" s="18">
        <f>SUM(C41:C45)</f>
        <v>1447</v>
      </c>
      <c r="I53" s="19">
        <f>SUM(D41:D45)</f>
        <v>1432</v>
      </c>
      <c r="J53" s="47"/>
      <c r="K53" s="47"/>
    </row>
    <row r="54" spans="1:11" x14ac:dyDescent="0.15">
      <c r="A54" s="20">
        <v>48</v>
      </c>
      <c r="B54" s="62">
        <f t="shared" si="1"/>
        <v>937</v>
      </c>
      <c r="C54" s="18">
        <v>448</v>
      </c>
      <c r="D54" s="19">
        <v>489</v>
      </c>
      <c r="E54" s="71"/>
      <c r="F54" s="20" t="s">
        <v>7</v>
      </c>
      <c r="G54" s="62">
        <f>SUM(B46:B50)</f>
        <v>3332</v>
      </c>
      <c r="H54" s="18">
        <f>SUM(C46:C50)</f>
        <v>1680</v>
      </c>
      <c r="I54" s="19">
        <f>SUM(D46:D50)</f>
        <v>1652</v>
      </c>
      <c r="J54" s="47"/>
      <c r="K54" s="47"/>
    </row>
    <row r="55" spans="1:11" ht="14.25" thickBot="1" x14ac:dyDescent="0.2">
      <c r="A55" s="24">
        <v>49</v>
      </c>
      <c r="B55" s="65">
        <f t="shared" si="1"/>
        <v>1043</v>
      </c>
      <c r="C55" s="25">
        <v>489</v>
      </c>
      <c r="D55" s="26">
        <v>554</v>
      </c>
      <c r="E55" s="61">
        <f>B51+B52+B53+B54+B55</f>
        <v>4581</v>
      </c>
      <c r="F55" s="24" t="s">
        <v>8</v>
      </c>
      <c r="G55" s="65">
        <f>SUM(B51:B55)</f>
        <v>4581</v>
      </c>
      <c r="H55" s="25">
        <f>SUM(C51:C55)</f>
        <v>2230</v>
      </c>
      <c r="I55" s="26">
        <f>SUM(D51:D55)</f>
        <v>2351</v>
      </c>
      <c r="J55" s="47"/>
      <c r="K55" s="47"/>
    </row>
    <row r="56" spans="1:11" x14ac:dyDescent="0.15">
      <c r="A56" s="11">
        <v>50</v>
      </c>
      <c r="B56" s="60">
        <f t="shared" si="1"/>
        <v>1038</v>
      </c>
      <c r="C56" s="12">
        <v>496</v>
      </c>
      <c r="D56" s="13">
        <v>542</v>
      </c>
      <c r="E56" s="61"/>
      <c r="F56" s="14" t="s">
        <v>32</v>
      </c>
      <c r="G56" s="74">
        <f>SUM(B56:B60)</f>
        <v>4813</v>
      </c>
      <c r="H56" s="15">
        <f>SUM(C56:C60)</f>
        <v>2419</v>
      </c>
      <c r="I56" s="16">
        <f>SUM(D56:D60)</f>
        <v>2394</v>
      </c>
      <c r="J56" s="47"/>
      <c r="K56" s="47"/>
    </row>
    <row r="57" spans="1:11" x14ac:dyDescent="0.15">
      <c r="A57" s="17">
        <v>51</v>
      </c>
      <c r="B57" s="62">
        <f t="shared" si="1"/>
        <v>950</v>
      </c>
      <c r="C57" s="18">
        <v>473</v>
      </c>
      <c r="D57" s="19">
        <v>477</v>
      </c>
      <c r="E57" s="63"/>
      <c r="F57" s="20" t="s">
        <v>9</v>
      </c>
      <c r="G57" s="62">
        <f>SUM(B61:B65)</f>
        <v>3874</v>
      </c>
      <c r="H57" s="18">
        <f>SUM(C61:C65)</f>
        <v>1896</v>
      </c>
      <c r="I57" s="19">
        <f>SUM(D61:D65)</f>
        <v>1978</v>
      </c>
      <c r="J57" s="47"/>
      <c r="K57" s="47"/>
    </row>
    <row r="58" spans="1:11" x14ac:dyDescent="0.15">
      <c r="A58" s="17">
        <v>52</v>
      </c>
      <c r="B58" s="62">
        <f t="shared" si="1"/>
        <v>979</v>
      </c>
      <c r="C58" s="18">
        <v>512</v>
      </c>
      <c r="D58" s="19">
        <v>467</v>
      </c>
      <c r="E58" s="63"/>
      <c r="F58" s="20" t="s">
        <v>10</v>
      </c>
      <c r="G58" s="62">
        <f>SUM(B66:B70)</f>
        <v>3342</v>
      </c>
      <c r="H58" s="18">
        <f>SUM(C66:C70)</f>
        <v>1652</v>
      </c>
      <c r="I58" s="19">
        <f>SUM(D66:D70)</f>
        <v>1690</v>
      </c>
      <c r="J58" s="47"/>
      <c r="K58" s="47"/>
    </row>
    <row r="59" spans="1:11" x14ac:dyDescent="0.15">
      <c r="A59" s="17">
        <v>53</v>
      </c>
      <c r="B59" s="62">
        <f t="shared" si="1"/>
        <v>959</v>
      </c>
      <c r="C59" s="18">
        <v>494</v>
      </c>
      <c r="D59" s="19">
        <v>465</v>
      </c>
      <c r="E59" s="63"/>
      <c r="F59" s="20" t="s">
        <v>11</v>
      </c>
      <c r="G59" s="62">
        <f>SUM(G6:G10)</f>
        <v>3369</v>
      </c>
      <c r="H59" s="18">
        <f>SUM(H6:H10)</f>
        <v>1588</v>
      </c>
      <c r="I59" s="19">
        <f>SUM(I6:I10)</f>
        <v>1781</v>
      </c>
      <c r="J59" s="47"/>
      <c r="K59" s="47"/>
    </row>
    <row r="60" spans="1:11" ht="14.25" thickBot="1" x14ac:dyDescent="0.2">
      <c r="A60" s="28">
        <v>54</v>
      </c>
      <c r="B60" s="65">
        <f t="shared" si="1"/>
        <v>887</v>
      </c>
      <c r="C60" s="25">
        <v>444</v>
      </c>
      <c r="D60" s="26">
        <v>443</v>
      </c>
      <c r="E60" s="61">
        <f>B56+B57+B58+B59+B60</f>
        <v>4813</v>
      </c>
      <c r="F60" s="30" t="s">
        <v>12</v>
      </c>
      <c r="G60" s="64">
        <f>SUM(G11:G15)</f>
        <v>4688</v>
      </c>
      <c r="H60" s="22">
        <f>SUM(H11:H15)</f>
        <v>2136</v>
      </c>
      <c r="I60" s="23">
        <f>SUM(I11:I15)</f>
        <v>2552</v>
      </c>
      <c r="J60" s="47"/>
      <c r="K60" s="47"/>
    </row>
    <row r="61" spans="1:11" x14ac:dyDescent="0.15">
      <c r="A61" s="29">
        <v>55</v>
      </c>
      <c r="B61" s="60">
        <f t="shared" si="1"/>
        <v>820</v>
      </c>
      <c r="C61" s="15">
        <v>404</v>
      </c>
      <c r="D61" s="16">
        <v>416</v>
      </c>
      <c r="E61" s="63"/>
      <c r="F61" s="27" t="s">
        <v>13</v>
      </c>
      <c r="G61" s="60">
        <f>SUM(G16:G20)</f>
        <v>3872</v>
      </c>
      <c r="H61" s="12">
        <f>SUM(H16:H20)</f>
        <v>1735</v>
      </c>
      <c r="I61" s="13">
        <f>SUM(I16:I20)</f>
        <v>2137</v>
      </c>
      <c r="J61" s="47"/>
      <c r="K61" s="47"/>
    </row>
    <row r="62" spans="1:11" x14ac:dyDescent="0.15">
      <c r="A62" s="17">
        <v>56</v>
      </c>
      <c r="B62" s="62">
        <f t="shared" si="1"/>
        <v>673</v>
      </c>
      <c r="C62" s="18">
        <v>323</v>
      </c>
      <c r="D62" s="19">
        <v>350</v>
      </c>
      <c r="E62" s="63"/>
      <c r="F62" s="20" t="s">
        <v>14</v>
      </c>
      <c r="G62" s="62">
        <f>SUM(G21:G25)</f>
        <v>2992</v>
      </c>
      <c r="H62" s="18">
        <f>SUM(H21:H25)</f>
        <v>1320</v>
      </c>
      <c r="I62" s="19">
        <f>SUM(I21:I25)</f>
        <v>1672</v>
      </c>
      <c r="J62" s="47"/>
      <c r="K62" s="47"/>
    </row>
    <row r="63" spans="1:11" x14ac:dyDescent="0.15">
      <c r="A63" s="17">
        <v>57</v>
      </c>
      <c r="B63" s="62">
        <f t="shared" si="1"/>
        <v>846</v>
      </c>
      <c r="C63" s="18">
        <v>422</v>
      </c>
      <c r="D63" s="19">
        <v>424</v>
      </c>
      <c r="E63" s="63"/>
      <c r="F63" s="20" t="s">
        <v>29</v>
      </c>
      <c r="G63" s="62">
        <f>SUM(G26:G30)</f>
        <v>1726</v>
      </c>
      <c r="H63" s="18">
        <f>SUM(H26:H30)</f>
        <v>626</v>
      </c>
      <c r="I63" s="19">
        <f>SUM(I26:I30)</f>
        <v>1100</v>
      </c>
      <c r="J63" s="47"/>
      <c r="K63" s="47"/>
    </row>
    <row r="64" spans="1:11" x14ac:dyDescent="0.15">
      <c r="A64" s="17">
        <v>58</v>
      </c>
      <c r="B64" s="62">
        <f t="shared" si="1"/>
        <v>752</v>
      </c>
      <c r="C64" s="18">
        <v>383</v>
      </c>
      <c r="D64" s="19">
        <v>369</v>
      </c>
      <c r="E64" s="63"/>
      <c r="F64" s="20" t="s">
        <v>30</v>
      </c>
      <c r="G64" s="62">
        <f>SUM(G31:G35)</f>
        <v>764</v>
      </c>
      <c r="H64" s="18">
        <f>SUM(H31:H35)</f>
        <v>214</v>
      </c>
      <c r="I64" s="19">
        <f>SUM(I31:I35)</f>
        <v>550</v>
      </c>
      <c r="J64" s="47"/>
      <c r="K64" s="47"/>
    </row>
    <row r="65" spans="1:11" ht="14.25" thickBot="1" x14ac:dyDescent="0.2">
      <c r="A65" s="21">
        <v>59</v>
      </c>
      <c r="B65" s="65">
        <f t="shared" si="1"/>
        <v>783</v>
      </c>
      <c r="C65" s="22">
        <v>364</v>
      </c>
      <c r="D65" s="23">
        <v>419</v>
      </c>
      <c r="E65" s="61">
        <f>B61+B62+B63+B64+B65</f>
        <v>3874</v>
      </c>
      <c r="F65" s="24" t="s">
        <v>38</v>
      </c>
      <c r="G65" s="65">
        <f>SUM(G36:G40)</f>
        <v>184</v>
      </c>
      <c r="H65" s="25">
        <f>SUM(H36:H40)</f>
        <v>36</v>
      </c>
      <c r="I65" s="26">
        <f>SUM(I36:I40)</f>
        <v>148</v>
      </c>
      <c r="J65" s="47"/>
      <c r="K65" s="47"/>
    </row>
    <row r="66" spans="1:11" ht="14.25" thickBot="1" x14ac:dyDescent="0.2">
      <c r="A66" s="11">
        <v>60</v>
      </c>
      <c r="B66" s="60">
        <f t="shared" si="1"/>
        <v>720</v>
      </c>
      <c r="C66" s="12">
        <v>373</v>
      </c>
      <c r="D66" s="13">
        <v>347</v>
      </c>
      <c r="E66" s="63"/>
      <c r="F66" s="41" t="s">
        <v>31</v>
      </c>
      <c r="G66" s="75">
        <f>SUM(G41)</f>
        <v>29</v>
      </c>
      <c r="H66" s="36">
        <f>SUM(H41)</f>
        <v>0</v>
      </c>
      <c r="I66" s="37">
        <f>SUM(I41)</f>
        <v>29</v>
      </c>
      <c r="J66" s="47"/>
      <c r="K66" s="47"/>
    </row>
    <row r="67" spans="1:11" ht="15" thickTop="1" thickBot="1" x14ac:dyDescent="0.2">
      <c r="A67" s="17">
        <v>61</v>
      </c>
      <c r="B67" s="62">
        <f t="shared" si="1"/>
        <v>704</v>
      </c>
      <c r="C67" s="18">
        <v>354</v>
      </c>
      <c r="D67" s="19">
        <v>350</v>
      </c>
      <c r="E67" s="63"/>
      <c r="F67" s="31" t="s">
        <v>41</v>
      </c>
      <c r="G67" s="67">
        <f>SUM(G46:G66)</f>
        <v>59795</v>
      </c>
      <c r="H67" s="45">
        <f>SUM(H46:H66)</f>
        <v>28878</v>
      </c>
      <c r="I67" s="46">
        <f>SUM(I46:I66)</f>
        <v>30917</v>
      </c>
      <c r="J67" s="47"/>
      <c r="K67" s="47"/>
    </row>
    <row r="68" spans="1:11" x14ac:dyDescent="0.15">
      <c r="A68" s="17">
        <v>62</v>
      </c>
      <c r="B68" s="62">
        <f t="shared" si="1"/>
        <v>655</v>
      </c>
      <c r="C68" s="18">
        <v>325</v>
      </c>
      <c r="D68" s="19">
        <v>330</v>
      </c>
      <c r="E68" s="63"/>
      <c r="F68" s="70"/>
      <c r="G68" s="70"/>
      <c r="H68" s="70"/>
      <c r="I68" s="70"/>
      <c r="J68" s="47"/>
      <c r="K68" s="47"/>
    </row>
    <row r="69" spans="1:11" x14ac:dyDescent="0.15">
      <c r="A69" s="17">
        <v>63</v>
      </c>
      <c r="B69" s="62">
        <f t="shared" si="1"/>
        <v>629</v>
      </c>
      <c r="C69" s="18">
        <v>305</v>
      </c>
      <c r="D69" s="19">
        <v>324</v>
      </c>
      <c r="E69" s="63"/>
      <c r="F69" s="70"/>
      <c r="G69" s="70"/>
      <c r="H69" s="70"/>
      <c r="I69" s="70"/>
      <c r="J69" s="47"/>
      <c r="K69" s="47"/>
    </row>
    <row r="70" spans="1:11" ht="14.25" thickBot="1" x14ac:dyDescent="0.2">
      <c r="A70" s="28">
        <v>64</v>
      </c>
      <c r="B70" s="65">
        <f>C70+D70</f>
        <v>634</v>
      </c>
      <c r="C70" s="25">
        <v>295</v>
      </c>
      <c r="D70" s="26">
        <v>339</v>
      </c>
      <c r="E70" s="61">
        <f>B66+B67+B68+B69+B70</f>
        <v>3342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SUM(B6:B70)</f>
        <v>42171</v>
      </c>
      <c r="C71" s="48">
        <f>SUM(C6:C70)+H6+H7+H8+H9+H10+H11+H12+H13+H14+H15+H16+H17+H18+H19+H20+H21+H22+H23+H24+H25+H26+H27+H28+H29+H30+H31+H32+H33+H34+H35+H36+H37+H38+H39+H40+H41</f>
        <v>28878</v>
      </c>
      <c r="D71" s="48">
        <f>SUM(D6:D70)</f>
        <v>20948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G42:I42 G46:I67 G6:G41 B6:B70" name="市町村入力範囲"/>
    <protectedRange sqref="C16:D20" name="市町村入力範囲_1"/>
    <protectedRange sqref="C21:D25" name="市町村入力範囲_3"/>
    <protectedRange sqref="C26:D30" name="市町村入力範囲_5"/>
    <protectedRange sqref="C31:D35" name="市町村入力範囲_6"/>
    <protectedRange sqref="C36:D40" name="市町村入力範囲_8"/>
    <protectedRange sqref="C41:D70" name="市町村入力範囲_9"/>
    <protectedRange sqref="H6:I41" name="市町村入力範囲_10"/>
    <protectedRange sqref="C6:D10" name="市町村入力範囲_2"/>
    <protectedRange sqref="C11:D15" name="市町村入力範囲_4"/>
  </protectedRanges>
  <mergeCells count="1">
    <mergeCell ref="A1:I1"/>
  </mergeCells>
  <phoneticPr fontId="5"/>
  <conditionalFormatting sqref="B6:B70">
    <cfRule type="expression" dxfId="72" priority="9">
      <formula>B6&lt;&gt;C6+D6</formula>
    </cfRule>
  </conditionalFormatting>
  <conditionalFormatting sqref="G41:G42 G46:G67">
    <cfRule type="expression" dxfId="71" priority="8">
      <formula>G41&lt;&gt;H41+I41</formula>
    </cfRule>
  </conditionalFormatting>
  <conditionalFormatting sqref="G6:G10">
    <cfRule type="expression" dxfId="70" priority="7">
      <formula>G6&lt;&gt;H6+I6</formula>
    </cfRule>
  </conditionalFormatting>
  <conditionalFormatting sqref="G11:G15">
    <cfRule type="expression" dxfId="69" priority="6">
      <formula>G11&lt;&gt;H11+I11</formula>
    </cfRule>
  </conditionalFormatting>
  <conditionalFormatting sqref="G16:G20">
    <cfRule type="expression" dxfId="68" priority="5">
      <formula>G16&lt;&gt;H16+I16</formula>
    </cfRule>
  </conditionalFormatting>
  <conditionalFormatting sqref="G21:G25">
    <cfRule type="expression" dxfId="67" priority="4">
      <formula>G21&lt;&gt;H21+I21</formula>
    </cfRule>
  </conditionalFormatting>
  <conditionalFormatting sqref="G26:G30">
    <cfRule type="expression" dxfId="66" priority="3">
      <formula>G26&lt;&gt;H26+I26</formula>
    </cfRule>
  </conditionalFormatting>
  <conditionalFormatting sqref="G31:G35">
    <cfRule type="expression" dxfId="65" priority="2">
      <formula>G31&lt;&gt;H31+I31</formula>
    </cfRule>
  </conditionalFormatting>
  <conditionalFormatting sqref="G36:G40">
    <cfRule type="expression" dxfId="64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6:I42 G46:I67 B6:D70">
      <formula1>0</formula1>
      <formula2>10000000</formula2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L18" sqref="L18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9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8" t="s">
        <v>15</v>
      </c>
      <c r="B5" s="9" t="s">
        <v>16</v>
      </c>
      <c r="C5" s="9" t="s">
        <v>17</v>
      </c>
      <c r="D5" s="10" t="s">
        <v>18</v>
      </c>
      <c r="E5" s="59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29" t="s">
        <v>19</v>
      </c>
      <c r="B6" s="74">
        <f>C6+D6</f>
        <v>361</v>
      </c>
      <c r="C6" s="12">
        <v>174</v>
      </c>
      <c r="D6" s="13">
        <v>187</v>
      </c>
      <c r="E6" s="61"/>
      <c r="F6" s="14">
        <v>65</v>
      </c>
      <c r="G6" s="60">
        <f t="shared" ref="G6:G41" si="0">H6+I6</f>
        <v>592</v>
      </c>
      <c r="H6" s="15">
        <v>283</v>
      </c>
      <c r="I6" s="16">
        <v>309</v>
      </c>
      <c r="J6" s="47"/>
      <c r="K6" s="47"/>
    </row>
    <row r="7" spans="1:11" x14ac:dyDescent="0.15">
      <c r="A7" s="17" t="s">
        <v>20</v>
      </c>
      <c r="B7" s="62">
        <f t="shared" ref="B7:B69" si="1">C7+D7</f>
        <v>401</v>
      </c>
      <c r="C7" s="18">
        <v>187</v>
      </c>
      <c r="D7" s="19">
        <v>214</v>
      </c>
      <c r="E7" s="61"/>
      <c r="F7" s="20">
        <v>66</v>
      </c>
      <c r="G7" s="62">
        <f t="shared" si="0"/>
        <v>635</v>
      </c>
      <c r="H7" s="18">
        <v>302</v>
      </c>
      <c r="I7" s="19">
        <v>333</v>
      </c>
      <c r="J7" s="47"/>
      <c r="K7" s="47"/>
    </row>
    <row r="8" spans="1:11" x14ac:dyDescent="0.15">
      <c r="A8" s="17" t="s">
        <v>21</v>
      </c>
      <c r="B8" s="62">
        <f t="shared" si="1"/>
        <v>393</v>
      </c>
      <c r="C8" s="18">
        <v>191</v>
      </c>
      <c r="D8" s="19">
        <v>202</v>
      </c>
      <c r="E8" s="63"/>
      <c r="F8" s="20">
        <v>67</v>
      </c>
      <c r="G8" s="62">
        <f t="shared" si="0"/>
        <v>672</v>
      </c>
      <c r="H8" s="18">
        <v>325</v>
      </c>
      <c r="I8" s="19">
        <v>347</v>
      </c>
      <c r="J8" s="47"/>
      <c r="K8" s="47"/>
    </row>
    <row r="9" spans="1:11" x14ac:dyDescent="0.15">
      <c r="A9" s="17" t="s">
        <v>22</v>
      </c>
      <c r="B9" s="62">
        <f t="shared" si="1"/>
        <v>427</v>
      </c>
      <c r="C9" s="18">
        <v>220</v>
      </c>
      <c r="D9" s="19">
        <v>207</v>
      </c>
      <c r="E9" s="61"/>
      <c r="F9" s="20">
        <v>68</v>
      </c>
      <c r="G9" s="62">
        <f t="shared" si="0"/>
        <v>667</v>
      </c>
      <c r="H9" s="18">
        <v>325</v>
      </c>
      <c r="I9" s="19">
        <v>342</v>
      </c>
      <c r="J9" s="47"/>
      <c r="K9" s="47"/>
    </row>
    <row r="10" spans="1:11" ht="14.25" thickBot="1" x14ac:dyDescent="0.2">
      <c r="A10" s="28" t="s">
        <v>23</v>
      </c>
      <c r="B10" s="65">
        <f t="shared" si="1"/>
        <v>419</v>
      </c>
      <c r="C10" s="25">
        <v>233</v>
      </c>
      <c r="D10" s="26">
        <v>186</v>
      </c>
      <c r="E10" s="61">
        <f>B6+B7+B8+B9+B10</f>
        <v>2001</v>
      </c>
      <c r="F10" s="24">
        <v>69</v>
      </c>
      <c r="G10" s="64">
        <f t="shared" si="0"/>
        <v>774</v>
      </c>
      <c r="H10" s="25">
        <v>336</v>
      </c>
      <c r="I10" s="26">
        <v>438</v>
      </c>
      <c r="J10" s="48">
        <f>G6+G7+G8+G9+G10</f>
        <v>3340</v>
      </c>
      <c r="K10" s="47"/>
    </row>
    <row r="11" spans="1:11" x14ac:dyDescent="0.15">
      <c r="A11" s="29" t="s">
        <v>24</v>
      </c>
      <c r="B11" s="74">
        <f t="shared" si="1"/>
        <v>456</v>
      </c>
      <c r="C11" s="12">
        <v>241</v>
      </c>
      <c r="D11" s="13">
        <v>215</v>
      </c>
      <c r="E11" s="61"/>
      <c r="F11" s="27">
        <v>70</v>
      </c>
      <c r="G11" s="60">
        <f t="shared" si="0"/>
        <v>810</v>
      </c>
      <c r="H11" s="12">
        <v>382</v>
      </c>
      <c r="I11" s="13">
        <v>428</v>
      </c>
      <c r="J11" s="47"/>
      <c r="K11" s="47"/>
    </row>
    <row r="12" spans="1:11" x14ac:dyDescent="0.15">
      <c r="A12" s="17" t="s">
        <v>25</v>
      </c>
      <c r="B12" s="62">
        <f t="shared" si="1"/>
        <v>459</v>
      </c>
      <c r="C12" s="18">
        <v>235</v>
      </c>
      <c r="D12" s="19">
        <v>224</v>
      </c>
      <c r="E12" s="61"/>
      <c r="F12" s="20">
        <v>71</v>
      </c>
      <c r="G12" s="62">
        <f t="shared" si="0"/>
        <v>871</v>
      </c>
      <c r="H12" s="18">
        <v>393</v>
      </c>
      <c r="I12" s="19">
        <v>478</v>
      </c>
      <c r="J12" s="47"/>
      <c r="K12" s="47"/>
    </row>
    <row r="13" spans="1:11" x14ac:dyDescent="0.15">
      <c r="A13" s="17" t="s">
        <v>26</v>
      </c>
      <c r="B13" s="62">
        <f t="shared" si="1"/>
        <v>494</v>
      </c>
      <c r="C13" s="18">
        <v>265</v>
      </c>
      <c r="D13" s="19">
        <v>229</v>
      </c>
      <c r="E13" s="63"/>
      <c r="F13" s="20">
        <v>72</v>
      </c>
      <c r="G13" s="62">
        <f t="shared" si="0"/>
        <v>921</v>
      </c>
      <c r="H13" s="18">
        <v>414</v>
      </c>
      <c r="I13" s="19">
        <v>507</v>
      </c>
      <c r="J13" s="47"/>
      <c r="K13" s="47"/>
    </row>
    <row r="14" spans="1:11" x14ac:dyDescent="0.15">
      <c r="A14" s="17" t="s">
        <v>27</v>
      </c>
      <c r="B14" s="62">
        <f t="shared" si="1"/>
        <v>483</v>
      </c>
      <c r="C14" s="18">
        <v>252</v>
      </c>
      <c r="D14" s="19">
        <v>231</v>
      </c>
      <c r="E14" s="61"/>
      <c r="F14" s="20">
        <v>73</v>
      </c>
      <c r="G14" s="62">
        <f t="shared" si="0"/>
        <v>1009</v>
      </c>
      <c r="H14" s="18">
        <v>452</v>
      </c>
      <c r="I14" s="19">
        <v>557</v>
      </c>
      <c r="J14" s="47"/>
      <c r="K14" s="47"/>
    </row>
    <row r="15" spans="1:11" ht="14.25" thickBot="1" x14ac:dyDescent="0.2">
      <c r="A15" s="28" t="s">
        <v>28</v>
      </c>
      <c r="B15" s="65">
        <f t="shared" si="1"/>
        <v>521</v>
      </c>
      <c r="C15" s="25">
        <v>278</v>
      </c>
      <c r="D15" s="26">
        <v>243</v>
      </c>
      <c r="E15" s="61">
        <f>B11+B12+B13+B14+B15</f>
        <v>2413</v>
      </c>
      <c r="F15" s="24">
        <v>74</v>
      </c>
      <c r="G15" s="64">
        <f t="shared" si="0"/>
        <v>1056</v>
      </c>
      <c r="H15" s="25">
        <v>486</v>
      </c>
      <c r="I15" s="26">
        <v>570</v>
      </c>
      <c r="J15" s="48">
        <f>G11+G12+G13+G14+G15</f>
        <v>4667</v>
      </c>
      <c r="K15" s="47"/>
    </row>
    <row r="16" spans="1:11" x14ac:dyDescent="0.15">
      <c r="A16" s="29">
        <v>10</v>
      </c>
      <c r="B16" s="60">
        <f t="shared" si="1"/>
        <v>496</v>
      </c>
      <c r="C16" s="15">
        <v>257</v>
      </c>
      <c r="D16" s="16">
        <v>239</v>
      </c>
      <c r="E16" s="61"/>
      <c r="F16" s="14">
        <v>75</v>
      </c>
      <c r="G16" s="60">
        <f t="shared" si="0"/>
        <v>1018</v>
      </c>
      <c r="H16" s="15">
        <v>463</v>
      </c>
      <c r="I16" s="16">
        <v>555</v>
      </c>
      <c r="J16" s="47"/>
      <c r="K16" s="47"/>
    </row>
    <row r="17" spans="1:11" x14ac:dyDescent="0.15">
      <c r="A17" s="17">
        <v>11</v>
      </c>
      <c r="B17" s="62">
        <f t="shared" si="1"/>
        <v>558</v>
      </c>
      <c r="C17" s="18">
        <v>282</v>
      </c>
      <c r="D17" s="19">
        <v>276</v>
      </c>
      <c r="E17" s="61"/>
      <c r="F17" s="20">
        <v>76</v>
      </c>
      <c r="G17" s="62">
        <f t="shared" si="0"/>
        <v>600</v>
      </c>
      <c r="H17" s="18">
        <v>272</v>
      </c>
      <c r="I17" s="19">
        <v>328</v>
      </c>
      <c r="J17" s="47"/>
      <c r="K17" s="47"/>
    </row>
    <row r="18" spans="1:11" x14ac:dyDescent="0.15">
      <c r="A18" s="17">
        <v>12</v>
      </c>
      <c r="B18" s="62">
        <f t="shared" si="1"/>
        <v>582</v>
      </c>
      <c r="C18" s="18">
        <v>281</v>
      </c>
      <c r="D18" s="19">
        <v>301</v>
      </c>
      <c r="E18" s="63"/>
      <c r="F18" s="20">
        <v>77</v>
      </c>
      <c r="G18" s="62">
        <f t="shared" si="0"/>
        <v>661</v>
      </c>
      <c r="H18" s="18">
        <v>287</v>
      </c>
      <c r="I18" s="19">
        <v>374</v>
      </c>
      <c r="J18" s="47"/>
      <c r="K18" s="47"/>
    </row>
    <row r="19" spans="1:11" x14ac:dyDescent="0.15">
      <c r="A19" s="17">
        <v>13</v>
      </c>
      <c r="B19" s="62">
        <f t="shared" si="1"/>
        <v>553</v>
      </c>
      <c r="C19" s="18">
        <v>284</v>
      </c>
      <c r="D19" s="19">
        <v>269</v>
      </c>
      <c r="E19" s="61"/>
      <c r="F19" s="20">
        <v>78</v>
      </c>
      <c r="G19" s="62">
        <f t="shared" si="0"/>
        <v>820</v>
      </c>
      <c r="H19" s="18">
        <v>363</v>
      </c>
      <c r="I19" s="19">
        <v>457</v>
      </c>
      <c r="J19" s="47"/>
      <c r="K19" s="47"/>
    </row>
    <row r="20" spans="1:11" ht="14.25" thickBot="1" x14ac:dyDescent="0.2">
      <c r="A20" s="28">
        <v>14</v>
      </c>
      <c r="B20" s="65">
        <f t="shared" si="1"/>
        <v>592</v>
      </c>
      <c r="C20" s="25">
        <v>299</v>
      </c>
      <c r="D20" s="26">
        <v>293</v>
      </c>
      <c r="E20" s="61">
        <f>B16+B17+B18+B19+B20</f>
        <v>2781</v>
      </c>
      <c r="F20" s="30">
        <v>79</v>
      </c>
      <c r="G20" s="64">
        <f t="shared" si="0"/>
        <v>777</v>
      </c>
      <c r="H20" s="22">
        <v>352</v>
      </c>
      <c r="I20" s="23">
        <v>425</v>
      </c>
      <c r="J20" s="48">
        <f>G16+G17+G18+G19+G20</f>
        <v>3876</v>
      </c>
      <c r="K20" s="47"/>
    </row>
    <row r="21" spans="1:11" x14ac:dyDescent="0.15">
      <c r="A21" s="14">
        <v>15</v>
      </c>
      <c r="B21" s="60">
        <f t="shared" si="1"/>
        <v>590</v>
      </c>
      <c r="C21" s="15">
        <v>306</v>
      </c>
      <c r="D21" s="16">
        <v>284</v>
      </c>
      <c r="E21" s="61"/>
      <c r="F21" s="27">
        <v>80</v>
      </c>
      <c r="G21" s="60">
        <f t="shared" si="0"/>
        <v>770</v>
      </c>
      <c r="H21" s="12">
        <v>344</v>
      </c>
      <c r="I21" s="13">
        <v>426</v>
      </c>
      <c r="J21" s="47"/>
      <c r="K21" s="47"/>
    </row>
    <row r="22" spans="1:11" x14ac:dyDescent="0.15">
      <c r="A22" s="20">
        <v>16</v>
      </c>
      <c r="B22" s="62">
        <f t="shared" si="1"/>
        <v>624</v>
      </c>
      <c r="C22" s="18">
        <v>314</v>
      </c>
      <c r="D22" s="19">
        <v>310</v>
      </c>
      <c r="E22" s="61"/>
      <c r="F22" s="20">
        <v>81</v>
      </c>
      <c r="G22" s="62">
        <f t="shared" si="0"/>
        <v>712</v>
      </c>
      <c r="H22" s="18">
        <v>303</v>
      </c>
      <c r="I22" s="19">
        <v>409</v>
      </c>
      <c r="J22" s="47"/>
      <c r="K22" s="47"/>
    </row>
    <row r="23" spans="1:11" x14ac:dyDescent="0.15">
      <c r="A23" s="20">
        <v>17</v>
      </c>
      <c r="B23" s="62">
        <f t="shared" si="1"/>
        <v>649</v>
      </c>
      <c r="C23" s="18">
        <v>335</v>
      </c>
      <c r="D23" s="19">
        <v>314</v>
      </c>
      <c r="E23" s="63"/>
      <c r="F23" s="20">
        <v>82</v>
      </c>
      <c r="G23" s="62">
        <f t="shared" si="0"/>
        <v>594</v>
      </c>
      <c r="H23" s="18">
        <v>286</v>
      </c>
      <c r="I23" s="19">
        <v>308</v>
      </c>
      <c r="J23" s="47"/>
      <c r="K23" s="47"/>
    </row>
    <row r="24" spans="1:11" x14ac:dyDescent="0.15">
      <c r="A24" s="20">
        <v>18</v>
      </c>
      <c r="B24" s="62">
        <f t="shared" si="1"/>
        <v>689</v>
      </c>
      <c r="C24" s="18">
        <v>345</v>
      </c>
      <c r="D24" s="19">
        <v>344</v>
      </c>
      <c r="E24" s="61"/>
      <c r="F24" s="20">
        <v>83</v>
      </c>
      <c r="G24" s="62">
        <f t="shared" si="0"/>
        <v>484</v>
      </c>
      <c r="H24" s="18">
        <v>210</v>
      </c>
      <c r="I24" s="19">
        <v>274</v>
      </c>
      <c r="J24" s="47"/>
      <c r="K24" s="47"/>
    </row>
    <row r="25" spans="1:11" ht="14.25" thickBot="1" x14ac:dyDescent="0.2">
      <c r="A25" s="30">
        <v>19</v>
      </c>
      <c r="B25" s="65">
        <f t="shared" si="1"/>
        <v>693</v>
      </c>
      <c r="C25" s="22">
        <v>332</v>
      </c>
      <c r="D25" s="23">
        <v>361</v>
      </c>
      <c r="E25" s="61">
        <f>B21+B22+B23+B24+B25</f>
        <v>3245</v>
      </c>
      <c r="F25" s="24">
        <v>84</v>
      </c>
      <c r="G25" s="64">
        <f t="shared" si="0"/>
        <v>462</v>
      </c>
      <c r="H25" s="25">
        <v>198</v>
      </c>
      <c r="I25" s="26">
        <v>264</v>
      </c>
      <c r="J25" s="48">
        <f>G21+G22+G23+G24+G25</f>
        <v>3022</v>
      </c>
      <c r="K25" s="47"/>
    </row>
    <row r="26" spans="1:11" x14ac:dyDescent="0.15">
      <c r="A26" s="27">
        <v>20</v>
      </c>
      <c r="B26" s="60">
        <f t="shared" si="1"/>
        <v>710</v>
      </c>
      <c r="C26" s="12">
        <v>348</v>
      </c>
      <c r="D26" s="13">
        <v>362</v>
      </c>
      <c r="E26" s="61"/>
      <c r="F26" s="14">
        <v>85</v>
      </c>
      <c r="G26" s="60">
        <f t="shared" si="0"/>
        <v>431</v>
      </c>
      <c r="H26" s="15">
        <v>164</v>
      </c>
      <c r="I26" s="16">
        <v>267</v>
      </c>
      <c r="J26" s="47"/>
      <c r="K26" s="47"/>
    </row>
    <row r="27" spans="1:11" x14ac:dyDescent="0.15">
      <c r="A27" s="20">
        <v>21</v>
      </c>
      <c r="B27" s="62">
        <f t="shared" si="1"/>
        <v>716</v>
      </c>
      <c r="C27" s="18">
        <v>381</v>
      </c>
      <c r="D27" s="19">
        <v>335</v>
      </c>
      <c r="E27" s="61"/>
      <c r="F27" s="20">
        <v>86</v>
      </c>
      <c r="G27" s="62">
        <f t="shared" si="0"/>
        <v>426</v>
      </c>
      <c r="H27" s="18">
        <v>160</v>
      </c>
      <c r="I27" s="19">
        <v>266</v>
      </c>
      <c r="J27" s="47"/>
      <c r="K27" s="47"/>
    </row>
    <row r="28" spans="1:11" x14ac:dyDescent="0.15">
      <c r="A28" s="20">
        <v>22</v>
      </c>
      <c r="B28" s="62">
        <f t="shared" si="1"/>
        <v>710</v>
      </c>
      <c r="C28" s="18">
        <v>371</v>
      </c>
      <c r="D28" s="19">
        <v>339</v>
      </c>
      <c r="E28" s="63"/>
      <c r="F28" s="20">
        <v>87</v>
      </c>
      <c r="G28" s="62">
        <f t="shared" si="0"/>
        <v>344</v>
      </c>
      <c r="H28" s="18">
        <v>129</v>
      </c>
      <c r="I28" s="19">
        <v>215</v>
      </c>
      <c r="J28" s="47"/>
      <c r="K28" s="47"/>
    </row>
    <row r="29" spans="1:11" x14ac:dyDescent="0.15">
      <c r="A29" s="20">
        <v>23</v>
      </c>
      <c r="B29" s="62">
        <f t="shared" si="1"/>
        <v>635</v>
      </c>
      <c r="C29" s="18">
        <v>305</v>
      </c>
      <c r="D29" s="19">
        <v>330</v>
      </c>
      <c r="E29" s="61"/>
      <c r="F29" s="20">
        <v>88</v>
      </c>
      <c r="G29" s="62">
        <f t="shared" si="0"/>
        <v>276</v>
      </c>
      <c r="H29" s="18">
        <v>96</v>
      </c>
      <c r="I29" s="19">
        <v>180</v>
      </c>
      <c r="J29" s="47"/>
      <c r="K29" s="47"/>
    </row>
    <row r="30" spans="1:11" ht="14.25" thickBot="1" x14ac:dyDescent="0.2">
      <c r="A30" s="24">
        <v>24</v>
      </c>
      <c r="B30" s="65">
        <f t="shared" si="1"/>
        <v>647</v>
      </c>
      <c r="C30" s="25">
        <v>333</v>
      </c>
      <c r="D30" s="26">
        <v>314</v>
      </c>
      <c r="E30" s="61">
        <f>B26+B27+B28+B29+B30</f>
        <v>3418</v>
      </c>
      <c r="F30" s="30">
        <v>89</v>
      </c>
      <c r="G30" s="64">
        <f t="shared" si="0"/>
        <v>251</v>
      </c>
      <c r="H30" s="22">
        <v>74</v>
      </c>
      <c r="I30" s="23">
        <v>177</v>
      </c>
      <c r="J30" s="48">
        <f>G26+G27+G28+G29+G30</f>
        <v>1728</v>
      </c>
      <c r="K30" s="47"/>
    </row>
    <row r="31" spans="1:11" x14ac:dyDescent="0.15">
      <c r="A31" s="14">
        <v>25</v>
      </c>
      <c r="B31" s="60">
        <f t="shared" si="1"/>
        <v>581</v>
      </c>
      <c r="C31" s="15">
        <v>281</v>
      </c>
      <c r="D31" s="16">
        <v>300</v>
      </c>
      <c r="E31" s="61"/>
      <c r="F31" s="27">
        <v>90</v>
      </c>
      <c r="G31" s="60">
        <f t="shared" si="0"/>
        <v>233</v>
      </c>
      <c r="H31" s="12">
        <v>80</v>
      </c>
      <c r="I31" s="13">
        <v>153</v>
      </c>
      <c r="J31" s="47"/>
      <c r="K31" s="47"/>
    </row>
    <row r="32" spans="1:11" x14ac:dyDescent="0.15">
      <c r="A32" s="20">
        <v>26</v>
      </c>
      <c r="B32" s="62">
        <f t="shared" si="1"/>
        <v>549</v>
      </c>
      <c r="C32" s="18">
        <v>294</v>
      </c>
      <c r="D32" s="19">
        <v>255</v>
      </c>
      <c r="E32" s="61"/>
      <c r="F32" s="20">
        <v>91</v>
      </c>
      <c r="G32" s="62">
        <f>H32+I32</f>
        <v>170</v>
      </c>
      <c r="H32" s="18">
        <v>50</v>
      </c>
      <c r="I32" s="19">
        <v>120</v>
      </c>
      <c r="J32" s="47"/>
      <c r="K32" s="47"/>
    </row>
    <row r="33" spans="1:11" x14ac:dyDescent="0.15">
      <c r="A33" s="20">
        <v>27</v>
      </c>
      <c r="B33" s="62">
        <f t="shared" si="1"/>
        <v>604</v>
      </c>
      <c r="C33" s="18">
        <v>319</v>
      </c>
      <c r="D33" s="19">
        <v>285</v>
      </c>
      <c r="E33" s="63"/>
      <c r="F33" s="20">
        <v>92</v>
      </c>
      <c r="G33" s="62">
        <f t="shared" si="0"/>
        <v>161</v>
      </c>
      <c r="H33" s="18">
        <v>46</v>
      </c>
      <c r="I33" s="19">
        <v>115</v>
      </c>
      <c r="J33" s="47"/>
      <c r="K33" s="47"/>
    </row>
    <row r="34" spans="1:11" x14ac:dyDescent="0.15">
      <c r="A34" s="20">
        <v>28</v>
      </c>
      <c r="B34" s="62">
        <f t="shared" si="1"/>
        <v>578</v>
      </c>
      <c r="C34" s="18">
        <v>312</v>
      </c>
      <c r="D34" s="19">
        <v>266</v>
      </c>
      <c r="E34" s="61"/>
      <c r="F34" s="20">
        <v>93</v>
      </c>
      <c r="G34" s="62">
        <f t="shared" si="0"/>
        <v>101</v>
      </c>
      <c r="H34" s="18">
        <v>19</v>
      </c>
      <c r="I34" s="19">
        <v>82</v>
      </c>
      <c r="J34" s="47"/>
      <c r="K34" s="47"/>
    </row>
    <row r="35" spans="1:11" ht="14.25" thickBot="1" x14ac:dyDescent="0.2">
      <c r="A35" s="30">
        <v>29</v>
      </c>
      <c r="B35" s="65">
        <f t="shared" si="1"/>
        <v>551</v>
      </c>
      <c r="C35" s="22">
        <v>294</v>
      </c>
      <c r="D35" s="23">
        <v>257</v>
      </c>
      <c r="E35" s="61">
        <f>B31+B32+B33+B34+B35</f>
        <v>2863</v>
      </c>
      <c r="F35" s="24">
        <v>94</v>
      </c>
      <c r="G35" s="64">
        <f t="shared" si="0"/>
        <v>103</v>
      </c>
      <c r="H35" s="25">
        <v>22</v>
      </c>
      <c r="I35" s="26">
        <v>81</v>
      </c>
      <c r="J35" s="48">
        <f>G31+G32+G33+G34+G35</f>
        <v>768</v>
      </c>
      <c r="K35" s="47"/>
    </row>
    <row r="36" spans="1:11" x14ac:dyDescent="0.15">
      <c r="A36" s="27">
        <v>30</v>
      </c>
      <c r="B36" s="60">
        <f t="shared" si="1"/>
        <v>558</v>
      </c>
      <c r="C36" s="12">
        <v>313</v>
      </c>
      <c r="D36" s="13">
        <v>245</v>
      </c>
      <c r="E36" s="61"/>
      <c r="F36" s="14">
        <v>95</v>
      </c>
      <c r="G36" s="60">
        <f t="shared" si="0"/>
        <v>62</v>
      </c>
      <c r="H36" s="15">
        <v>18</v>
      </c>
      <c r="I36" s="16">
        <v>44</v>
      </c>
      <c r="J36" s="47"/>
      <c r="K36" s="47"/>
    </row>
    <row r="37" spans="1:11" x14ac:dyDescent="0.15">
      <c r="A37" s="20">
        <v>31</v>
      </c>
      <c r="B37" s="62">
        <f t="shared" si="1"/>
        <v>486</v>
      </c>
      <c r="C37" s="18">
        <v>243</v>
      </c>
      <c r="D37" s="19">
        <v>243</v>
      </c>
      <c r="E37" s="61"/>
      <c r="F37" s="20">
        <v>96</v>
      </c>
      <c r="G37" s="62">
        <f t="shared" si="0"/>
        <v>42</v>
      </c>
      <c r="H37" s="18">
        <v>9</v>
      </c>
      <c r="I37" s="19">
        <v>33</v>
      </c>
      <c r="J37" s="47"/>
      <c r="K37" s="47"/>
    </row>
    <row r="38" spans="1:11" x14ac:dyDescent="0.15">
      <c r="A38" s="20">
        <v>32</v>
      </c>
      <c r="B38" s="62">
        <f t="shared" si="1"/>
        <v>561</v>
      </c>
      <c r="C38" s="18">
        <v>277</v>
      </c>
      <c r="D38" s="19">
        <v>284</v>
      </c>
      <c r="E38" s="63"/>
      <c r="F38" s="20">
        <v>97</v>
      </c>
      <c r="G38" s="62">
        <f t="shared" si="0"/>
        <v>42</v>
      </c>
      <c r="H38" s="18">
        <v>4</v>
      </c>
      <c r="I38" s="19">
        <v>38</v>
      </c>
      <c r="J38" s="47"/>
      <c r="K38" s="47"/>
    </row>
    <row r="39" spans="1:11" x14ac:dyDescent="0.15">
      <c r="A39" s="20">
        <v>33</v>
      </c>
      <c r="B39" s="62">
        <f t="shared" si="1"/>
        <v>518</v>
      </c>
      <c r="C39" s="18">
        <v>264</v>
      </c>
      <c r="D39" s="19">
        <v>254</v>
      </c>
      <c r="E39" s="61"/>
      <c r="F39" s="20">
        <v>98</v>
      </c>
      <c r="G39" s="62">
        <f t="shared" si="0"/>
        <v>25</v>
      </c>
      <c r="H39" s="18">
        <v>4</v>
      </c>
      <c r="I39" s="19">
        <v>21</v>
      </c>
      <c r="J39" s="47"/>
      <c r="K39" s="47"/>
    </row>
    <row r="40" spans="1:11" ht="14.25" thickBot="1" x14ac:dyDescent="0.2">
      <c r="A40" s="24">
        <v>34</v>
      </c>
      <c r="B40" s="65">
        <f t="shared" si="1"/>
        <v>526</v>
      </c>
      <c r="C40" s="25">
        <v>267</v>
      </c>
      <c r="D40" s="26">
        <v>259</v>
      </c>
      <c r="E40" s="61">
        <f>B36+B37+B38+B39+B40</f>
        <v>2649</v>
      </c>
      <c r="F40" s="24">
        <v>99</v>
      </c>
      <c r="G40" s="64">
        <f t="shared" si="0"/>
        <v>15</v>
      </c>
      <c r="H40" s="25">
        <v>1</v>
      </c>
      <c r="I40" s="26">
        <v>14</v>
      </c>
      <c r="J40" s="48">
        <f>G36+G37+G38+G39+G40</f>
        <v>186</v>
      </c>
      <c r="K40" s="47"/>
    </row>
    <row r="41" spans="1:11" ht="14.25" thickBot="1" x14ac:dyDescent="0.2">
      <c r="A41" s="14">
        <v>35</v>
      </c>
      <c r="B41" s="60">
        <f t="shared" si="1"/>
        <v>528</v>
      </c>
      <c r="C41" s="15">
        <v>261</v>
      </c>
      <c r="D41" s="16">
        <v>267</v>
      </c>
      <c r="E41" s="61"/>
      <c r="F41" s="40" t="s">
        <v>31</v>
      </c>
      <c r="G41" s="66">
        <f t="shared" si="0"/>
        <v>27</v>
      </c>
      <c r="H41" s="38">
        <v>0</v>
      </c>
      <c r="I41" s="39">
        <v>27</v>
      </c>
      <c r="J41" s="48">
        <f>G41</f>
        <v>27</v>
      </c>
      <c r="K41" s="47"/>
    </row>
    <row r="42" spans="1:11" ht="15" thickTop="1" thickBot="1" x14ac:dyDescent="0.2">
      <c r="A42" s="20">
        <v>36</v>
      </c>
      <c r="B42" s="62">
        <f t="shared" si="1"/>
        <v>543</v>
      </c>
      <c r="C42" s="18">
        <v>266</v>
      </c>
      <c r="D42" s="19">
        <v>277</v>
      </c>
      <c r="E42" s="61"/>
      <c r="F42" s="31" t="s">
        <v>41</v>
      </c>
      <c r="G42" s="67">
        <f>SUM(G6:G41,B6:B70)</f>
        <v>59790</v>
      </c>
      <c r="H42" s="45">
        <f>SUM(H6:H41,C6:C70)</f>
        <v>28881</v>
      </c>
      <c r="I42" s="46">
        <f>SUM(I6:I41,D6:D70)</f>
        <v>30909</v>
      </c>
      <c r="J42" s="47"/>
      <c r="K42" s="47"/>
    </row>
    <row r="43" spans="1:11" x14ac:dyDescent="0.15">
      <c r="A43" s="20">
        <v>37</v>
      </c>
      <c r="B43" s="62">
        <f t="shared" si="1"/>
        <v>582</v>
      </c>
      <c r="C43" s="18">
        <v>310</v>
      </c>
      <c r="D43" s="19">
        <v>272</v>
      </c>
      <c r="E43" s="63"/>
      <c r="F43" s="72"/>
      <c r="G43" s="73">
        <f>SUM(G6:G42)</f>
        <v>77404</v>
      </c>
      <c r="H43" s="73">
        <f>H6+H7+H8+H9+H10+H11+H12+H13+H14+H15+H16+H17+H18+H19+H20+H21+H22+H23+H24+H25+H26+H27+H28+H29+H30+H31+H32+H33+H34+H35+H36+H37+H38+H39+H40+H41</f>
        <v>7652</v>
      </c>
      <c r="I43" s="73">
        <f>I6+I7+I8+I9+I10+I11+I12+I13+I14+I15+I16+I17+I18+I19+I20+I21+I22+I23+I24+I25+I26+I27+I28+I29+I30+I31+I32+I33+I34+I35+I36+I37+I38+I39+I40+I41</f>
        <v>9962</v>
      </c>
      <c r="J43" s="47"/>
      <c r="K43" s="47"/>
    </row>
    <row r="44" spans="1:11" ht="14.25" thickBot="1" x14ac:dyDescent="0.2">
      <c r="A44" s="20">
        <v>38</v>
      </c>
      <c r="B44" s="62">
        <f t="shared" si="1"/>
        <v>604</v>
      </c>
      <c r="C44" s="18">
        <v>293</v>
      </c>
      <c r="D44" s="19">
        <v>311</v>
      </c>
      <c r="E44" s="61"/>
      <c r="F44" s="2" t="s">
        <v>35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f t="shared" si="1"/>
        <v>606</v>
      </c>
      <c r="C45" s="22">
        <v>313</v>
      </c>
      <c r="D45" s="23">
        <v>293</v>
      </c>
      <c r="E45" s="61">
        <f>B41+B42+B43+B44+B45</f>
        <v>2863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f t="shared" si="1"/>
        <v>605</v>
      </c>
      <c r="C46" s="12">
        <v>286</v>
      </c>
      <c r="D46" s="13">
        <v>319</v>
      </c>
      <c r="E46" s="61"/>
      <c r="F46" s="27" t="s">
        <v>33</v>
      </c>
      <c r="G46" s="60">
        <f>SUM(B6:B10)</f>
        <v>2001</v>
      </c>
      <c r="H46" s="12">
        <f>SUM(C6:C10)</f>
        <v>1005</v>
      </c>
      <c r="I46" s="13">
        <f>SUM(D6:D10)</f>
        <v>996</v>
      </c>
      <c r="J46" s="47"/>
      <c r="K46" s="47"/>
    </row>
    <row r="47" spans="1:11" x14ac:dyDescent="0.15">
      <c r="A47" s="20">
        <v>41</v>
      </c>
      <c r="B47" s="62">
        <f t="shared" si="1"/>
        <v>665</v>
      </c>
      <c r="C47" s="18">
        <v>323</v>
      </c>
      <c r="D47" s="19">
        <v>342</v>
      </c>
      <c r="E47" s="61"/>
      <c r="F47" s="20" t="s">
        <v>0</v>
      </c>
      <c r="G47" s="62">
        <f>SUM(B11:B15)</f>
        <v>2413</v>
      </c>
      <c r="H47" s="18">
        <f>SUM(C11:C15)</f>
        <v>1271</v>
      </c>
      <c r="I47" s="19">
        <f>SUM(D11:D15)</f>
        <v>1142</v>
      </c>
      <c r="J47" s="47"/>
      <c r="K47" s="47"/>
    </row>
    <row r="48" spans="1:11" x14ac:dyDescent="0.15">
      <c r="A48" s="20">
        <v>42</v>
      </c>
      <c r="B48" s="62">
        <f t="shared" si="1"/>
        <v>665</v>
      </c>
      <c r="C48" s="18">
        <v>347</v>
      </c>
      <c r="D48" s="19">
        <v>318</v>
      </c>
      <c r="E48" s="63"/>
      <c r="F48" s="20" t="s">
        <v>1</v>
      </c>
      <c r="G48" s="62">
        <f>SUM(B16:B20)</f>
        <v>2781</v>
      </c>
      <c r="H48" s="18">
        <f>SUM(C16:C20)</f>
        <v>1403</v>
      </c>
      <c r="I48" s="19">
        <f>SUM(D16:D20)</f>
        <v>1378</v>
      </c>
      <c r="J48" s="47"/>
      <c r="K48" s="47"/>
    </row>
    <row r="49" spans="1:11" x14ac:dyDescent="0.15">
      <c r="A49" s="20">
        <v>43</v>
      </c>
      <c r="B49" s="62">
        <f t="shared" si="1"/>
        <v>653</v>
      </c>
      <c r="C49" s="18">
        <v>326</v>
      </c>
      <c r="D49" s="19">
        <v>327</v>
      </c>
      <c r="E49" s="61"/>
      <c r="F49" s="20" t="s">
        <v>2</v>
      </c>
      <c r="G49" s="62">
        <f>SUM(B21:B25)</f>
        <v>3245</v>
      </c>
      <c r="H49" s="18">
        <f>SUM(C21:C25)</f>
        <v>1632</v>
      </c>
      <c r="I49" s="19">
        <f>SUM(D21:D25)</f>
        <v>1613</v>
      </c>
      <c r="J49" s="47"/>
      <c r="K49" s="47"/>
    </row>
    <row r="50" spans="1:11" ht="14.25" thickBot="1" x14ac:dyDescent="0.2">
      <c r="A50" s="24">
        <v>44</v>
      </c>
      <c r="B50" s="65">
        <f t="shared" si="1"/>
        <v>718</v>
      </c>
      <c r="C50" s="25">
        <v>381</v>
      </c>
      <c r="D50" s="26">
        <v>337</v>
      </c>
      <c r="E50" s="61">
        <f>B46+B47+B48+B49+B50</f>
        <v>3306</v>
      </c>
      <c r="F50" s="30" t="s">
        <v>3</v>
      </c>
      <c r="G50" s="64">
        <f>SUM(B26:B30)</f>
        <v>3418</v>
      </c>
      <c r="H50" s="22">
        <f>SUM(C26:C30)</f>
        <v>1738</v>
      </c>
      <c r="I50" s="23">
        <f>SUM(D26:D30)</f>
        <v>1680</v>
      </c>
      <c r="J50" s="47"/>
      <c r="K50" s="47"/>
    </row>
    <row r="51" spans="1:11" x14ac:dyDescent="0.15">
      <c r="A51" s="27">
        <v>45</v>
      </c>
      <c r="B51" s="60">
        <f t="shared" si="1"/>
        <v>790</v>
      </c>
      <c r="C51" s="12">
        <v>389</v>
      </c>
      <c r="D51" s="13">
        <v>401</v>
      </c>
      <c r="E51" s="61"/>
      <c r="F51" s="27" t="s">
        <v>4</v>
      </c>
      <c r="G51" s="60">
        <f>SUM(B31:B35)</f>
        <v>2863</v>
      </c>
      <c r="H51" s="12">
        <f>SUM(C31:C35)</f>
        <v>1500</v>
      </c>
      <c r="I51" s="13">
        <f>SUM(D31:D35)</f>
        <v>1363</v>
      </c>
      <c r="J51" s="47"/>
      <c r="K51" s="47"/>
    </row>
    <row r="52" spans="1:11" x14ac:dyDescent="0.15">
      <c r="A52" s="20">
        <v>46</v>
      </c>
      <c r="B52" s="62">
        <f t="shared" si="1"/>
        <v>852</v>
      </c>
      <c r="C52" s="18">
        <v>432</v>
      </c>
      <c r="D52" s="19">
        <v>420</v>
      </c>
      <c r="E52" s="61"/>
      <c r="F52" s="20" t="s">
        <v>5</v>
      </c>
      <c r="G52" s="62">
        <f>SUM(B36:B40)</f>
        <v>2649</v>
      </c>
      <c r="H52" s="18">
        <f>SUM(C36:C40)</f>
        <v>1364</v>
      </c>
      <c r="I52" s="19">
        <f>SUM(D36:D40)</f>
        <v>1285</v>
      </c>
      <c r="J52" s="47"/>
      <c r="K52" s="47"/>
    </row>
    <row r="53" spans="1:11" x14ac:dyDescent="0.15">
      <c r="A53" s="20">
        <v>47</v>
      </c>
      <c r="B53" s="62">
        <f t="shared" si="1"/>
        <v>939</v>
      </c>
      <c r="C53" s="18">
        <v>453</v>
      </c>
      <c r="D53" s="19">
        <v>486</v>
      </c>
      <c r="E53" s="71"/>
      <c r="F53" s="20" t="s">
        <v>6</v>
      </c>
      <c r="G53" s="62">
        <f>SUM(B41:B45)</f>
        <v>2863</v>
      </c>
      <c r="H53" s="18">
        <f>SUM(C41:C45)</f>
        <v>1443</v>
      </c>
      <c r="I53" s="19">
        <f>SUM(D41:D45)</f>
        <v>1420</v>
      </c>
      <c r="J53" s="47"/>
      <c r="K53" s="47"/>
    </row>
    <row r="54" spans="1:11" x14ac:dyDescent="0.15">
      <c r="A54" s="20">
        <v>48</v>
      </c>
      <c r="B54" s="62">
        <f t="shared" si="1"/>
        <v>935</v>
      </c>
      <c r="C54" s="18">
        <v>458</v>
      </c>
      <c r="D54" s="19">
        <v>477</v>
      </c>
      <c r="E54" s="71"/>
      <c r="F54" s="20" t="s">
        <v>7</v>
      </c>
      <c r="G54" s="62">
        <f>SUM(B46:B50)</f>
        <v>3306</v>
      </c>
      <c r="H54" s="18">
        <f>SUM(C46:C50)</f>
        <v>1663</v>
      </c>
      <c r="I54" s="19">
        <f>SUM(D46:D50)</f>
        <v>1643</v>
      </c>
      <c r="J54" s="47"/>
      <c r="K54" s="47"/>
    </row>
    <row r="55" spans="1:11" ht="14.25" thickBot="1" x14ac:dyDescent="0.2">
      <c r="A55" s="24">
        <v>49</v>
      </c>
      <c r="B55" s="65">
        <f t="shared" si="1"/>
        <v>1034</v>
      </c>
      <c r="C55" s="25">
        <v>486</v>
      </c>
      <c r="D55" s="26">
        <v>548</v>
      </c>
      <c r="E55" s="61">
        <f>B51+B52+B53+B54+B55</f>
        <v>4550</v>
      </c>
      <c r="F55" s="24" t="s">
        <v>8</v>
      </c>
      <c r="G55" s="65">
        <f>SUM(B51:B55)</f>
        <v>4550</v>
      </c>
      <c r="H55" s="25">
        <f>SUM(C51:C55)</f>
        <v>2218</v>
      </c>
      <c r="I55" s="26">
        <f>SUM(D51:D55)</f>
        <v>2332</v>
      </c>
      <c r="J55" s="47"/>
      <c r="K55" s="47"/>
    </row>
    <row r="56" spans="1:11" x14ac:dyDescent="0.15">
      <c r="A56" s="11">
        <v>50</v>
      </c>
      <c r="B56" s="60">
        <f t="shared" si="1"/>
        <v>1054</v>
      </c>
      <c r="C56" s="12">
        <v>497</v>
      </c>
      <c r="D56" s="13">
        <v>557</v>
      </c>
      <c r="E56" s="61"/>
      <c r="F56" s="14" t="s">
        <v>32</v>
      </c>
      <c r="G56" s="74">
        <f>SUM(B56:B60)</f>
        <v>4839</v>
      </c>
      <c r="H56" s="15">
        <f>SUM(C56:C60)</f>
        <v>2410</v>
      </c>
      <c r="I56" s="16">
        <f>SUM(D56:D60)</f>
        <v>2429</v>
      </c>
      <c r="J56" s="47"/>
      <c r="K56" s="47"/>
    </row>
    <row r="57" spans="1:11" x14ac:dyDescent="0.15">
      <c r="A57" s="17">
        <v>51</v>
      </c>
      <c r="B57" s="62">
        <f t="shared" si="1"/>
        <v>963</v>
      </c>
      <c r="C57" s="18">
        <v>483</v>
      </c>
      <c r="D57" s="19">
        <v>480</v>
      </c>
      <c r="E57" s="63"/>
      <c r="F57" s="20" t="s">
        <v>9</v>
      </c>
      <c r="G57" s="62">
        <f>SUM(B61:B65)</f>
        <v>3888</v>
      </c>
      <c r="H57" s="18">
        <f>SUM(C61:C65)</f>
        <v>1920</v>
      </c>
      <c r="I57" s="19">
        <f>SUM(D61:D65)</f>
        <v>1968</v>
      </c>
      <c r="J57" s="47"/>
      <c r="K57" s="47"/>
    </row>
    <row r="58" spans="1:11" x14ac:dyDescent="0.15">
      <c r="A58" s="17">
        <v>52</v>
      </c>
      <c r="B58" s="62">
        <f t="shared" si="1"/>
        <v>969</v>
      </c>
      <c r="C58" s="18">
        <v>501</v>
      </c>
      <c r="D58" s="19">
        <v>468</v>
      </c>
      <c r="E58" s="63"/>
      <c r="F58" s="20" t="s">
        <v>10</v>
      </c>
      <c r="G58" s="62">
        <f>SUM(B66:B70)</f>
        <v>3360</v>
      </c>
      <c r="H58" s="18">
        <f>SUM(C66:C70)</f>
        <v>1662</v>
      </c>
      <c r="I58" s="19">
        <f>SUM(D66:D70)</f>
        <v>1698</v>
      </c>
      <c r="J58" s="47"/>
      <c r="K58" s="47"/>
    </row>
    <row r="59" spans="1:11" x14ac:dyDescent="0.15">
      <c r="A59" s="17">
        <v>53</v>
      </c>
      <c r="B59" s="62">
        <f t="shared" si="1"/>
        <v>966</v>
      </c>
      <c r="C59" s="18">
        <v>488</v>
      </c>
      <c r="D59" s="19">
        <v>478</v>
      </c>
      <c r="E59" s="63"/>
      <c r="F59" s="20" t="s">
        <v>11</v>
      </c>
      <c r="G59" s="62">
        <f>SUM(G6:G10)</f>
        <v>3340</v>
      </c>
      <c r="H59" s="18">
        <f>SUM(H6:H10)</f>
        <v>1571</v>
      </c>
      <c r="I59" s="19">
        <f>SUM(I6:I10)</f>
        <v>1769</v>
      </c>
      <c r="J59" s="47"/>
      <c r="K59" s="47"/>
    </row>
    <row r="60" spans="1:11" ht="14.25" thickBot="1" x14ac:dyDescent="0.2">
      <c r="A60" s="28">
        <v>54</v>
      </c>
      <c r="B60" s="65">
        <f t="shared" si="1"/>
        <v>887</v>
      </c>
      <c r="C60" s="25">
        <v>441</v>
      </c>
      <c r="D60" s="26">
        <v>446</v>
      </c>
      <c r="E60" s="61">
        <f>B56+B57+B58+B59+B60</f>
        <v>4839</v>
      </c>
      <c r="F60" s="30" t="s">
        <v>12</v>
      </c>
      <c r="G60" s="64">
        <f>SUM(G11:G15)</f>
        <v>4667</v>
      </c>
      <c r="H60" s="22">
        <f>SUM(H11:H15)</f>
        <v>2127</v>
      </c>
      <c r="I60" s="23">
        <f>SUM(I11:I15)</f>
        <v>2540</v>
      </c>
      <c r="J60" s="47"/>
      <c r="K60" s="47"/>
    </row>
    <row r="61" spans="1:11" x14ac:dyDescent="0.15">
      <c r="A61" s="29">
        <v>55</v>
      </c>
      <c r="B61" s="60">
        <f t="shared" si="1"/>
        <v>831</v>
      </c>
      <c r="C61" s="15">
        <v>420</v>
      </c>
      <c r="D61" s="16">
        <v>411</v>
      </c>
      <c r="E61" s="63"/>
      <c r="F61" s="27" t="s">
        <v>13</v>
      </c>
      <c r="G61" s="60">
        <f>SUM(G16:G20)</f>
        <v>3876</v>
      </c>
      <c r="H61" s="12">
        <f>SUM(H16:H20)</f>
        <v>1737</v>
      </c>
      <c r="I61" s="13">
        <f>SUM(I16:I20)</f>
        <v>2139</v>
      </c>
      <c r="J61" s="47"/>
      <c r="K61" s="47"/>
    </row>
    <row r="62" spans="1:11" x14ac:dyDescent="0.15">
      <c r="A62" s="17">
        <v>56</v>
      </c>
      <c r="B62" s="62">
        <f t="shared" si="1"/>
        <v>636</v>
      </c>
      <c r="C62" s="18">
        <v>309</v>
      </c>
      <c r="D62" s="19">
        <v>327</v>
      </c>
      <c r="E62" s="63"/>
      <c r="F62" s="20" t="s">
        <v>14</v>
      </c>
      <c r="G62" s="62">
        <f>SUM(G21:G25)</f>
        <v>3022</v>
      </c>
      <c r="H62" s="18">
        <f>SUM(H21:H25)</f>
        <v>1341</v>
      </c>
      <c r="I62" s="19">
        <f>SUM(I21:I25)</f>
        <v>1681</v>
      </c>
      <c r="J62" s="47"/>
      <c r="K62" s="47"/>
    </row>
    <row r="63" spans="1:11" x14ac:dyDescent="0.15">
      <c r="A63" s="17">
        <v>57</v>
      </c>
      <c r="B63" s="62">
        <f t="shared" si="1"/>
        <v>875</v>
      </c>
      <c r="C63" s="18">
        <v>433</v>
      </c>
      <c r="D63" s="19">
        <v>442</v>
      </c>
      <c r="E63" s="63"/>
      <c r="F63" s="20" t="s">
        <v>29</v>
      </c>
      <c r="G63" s="62">
        <f>SUM(G26:G30)</f>
        <v>1728</v>
      </c>
      <c r="H63" s="18">
        <f>SUM(H26:H30)</f>
        <v>623</v>
      </c>
      <c r="I63" s="19">
        <f>SUM(I26:I30)</f>
        <v>1105</v>
      </c>
      <c r="J63" s="47"/>
      <c r="K63" s="47"/>
    </row>
    <row r="64" spans="1:11" x14ac:dyDescent="0.15">
      <c r="A64" s="17">
        <v>58</v>
      </c>
      <c r="B64" s="62">
        <f t="shared" si="1"/>
        <v>761</v>
      </c>
      <c r="C64" s="18">
        <v>389</v>
      </c>
      <c r="D64" s="19">
        <v>372</v>
      </c>
      <c r="E64" s="63"/>
      <c r="F64" s="20" t="s">
        <v>30</v>
      </c>
      <c r="G64" s="62">
        <f>SUM(G31:G35)</f>
        <v>768</v>
      </c>
      <c r="H64" s="18">
        <f>SUM(H31:H35)</f>
        <v>217</v>
      </c>
      <c r="I64" s="19">
        <f>SUM(I31:I35)</f>
        <v>551</v>
      </c>
      <c r="J64" s="47"/>
      <c r="K64" s="47"/>
    </row>
    <row r="65" spans="1:11" ht="14.25" thickBot="1" x14ac:dyDescent="0.2">
      <c r="A65" s="21">
        <v>59</v>
      </c>
      <c r="B65" s="65">
        <f t="shared" si="1"/>
        <v>785</v>
      </c>
      <c r="C65" s="22">
        <v>369</v>
      </c>
      <c r="D65" s="23">
        <v>416</v>
      </c>
      <c r="E65" s="61">
        <f>B61+B62+B63+B64+B65</f>
        <v>3888</v>
      </c>
      <c r="F65" s="24" t="s">
        <v>38</v>
      </c>
      <c r="G65" s="65">
        <f>SUM(G36:G40)</f>
        <v>186</v>
      </c>
      <c r="H65" s="25">
        <f>SUM(H36:H40)</f>
        <v>36</v>
      </c>
      <c r="I65" s="26">
        <f>SUM(I36:I40)</f>
        <v>150</v>
      </c>
      <c r="J65" s="47"/>
      <c r="K65" s="47"/>
    </row>
    <row r="66" spans="1:11" ht="14.25" thickBot="1" x14ac:dyDescent="0.2">
      <c r="A66" s="11">
        <v>60</v>
      </c>
      <c r="B66" s="60">
        <f t="shared" si="1"/>
        <v>729</v>
      </c>
      <c r="C66" s="12">
        <v>373</v>
      </c>
      <c r="D66" s="13">
        <v>356</v>
      </c>
      <c r="E66" s="63"/>
      <c r="F66" s="41" t="s">
        <v>31</v>
      </c>
      <c r="G66" s="75">
        <f>SUM(G41)</f>
        <v>27</v>
      </c>
      <c r="H66" s="36">
        <f>SUM(H41)</f>
        <v>0</v>
      </c>
      <c r="I66" s="37">
        <f>SUM(I41)</f>
        <v>27</v>
      </c>
      <c r="J66" s="47"/>
      <c r="K66" s="47"/>
    </row>
    <row r="67" spans="1:11" ht="15" thickTop="1" thickBot="1" x14ac:dyDescent="0.2">
      <c r="A67" s="17">
        <v>61</v>
      </c>
      <c r="B67" s="62">
        <f t="shared" si="1"/>
        <v>693</v>
      </c>
      <c r="C67" s="18">
        <v>354</v>
      </c>
      <c r="D67" s="19">
        <v>339</v>
      </c>
      <c r="E67" s="63"/>
      <c r="F67" s="31" t="s">
        <v>41</v>
      </c>
      <c r="G67" s="67">
        <f>SUM(G46:G66)</f>
        <v>59790</v>
      </c>
      <c r="H67" s="45">
        <f>SUM(H46:H66)</f>
        <v>28881</v>
      </c>
      <c r="I67" s="46">
        <f>SUM(I46:I66)</f>
        <v>30909</v>
      </c>
      <c r="J67" s="47"/>
      <c r="K67" s="47"/>
    </row>
    <row r="68" spans="1:11" x14ac:dyDescent="0.15">
      <c r="A68" s="17">
        <v>62</v>
      </c>
      <c r="B68" s="62">
        <f t="shared" si="1"/>
        <v>656</v>
      </c>
      <c r="C68" s="18">
        <v>325</v>
      </c>
      <c r="D68" s="19">
        <v>331</v>
      </c>
      <c r="E68" s="63"/>
      <c r="F68" s="70"/>
      <c r="G68" s="70"/>
      <c r="H68" s="70"/>
      <c r="I68" s="70"/>
      <c r="J68" s="47"/>
      <c r="K68" s="47"/>
    </row>
    <row r="69" spans="1:11" x14ac:dyDescent="0.15">
      <c r="A69" s="17">
        <v>63</v>
      </c>
      <c r="B69" s="62">
        <f t="shared" si="1"/>
        <v>640</v>
      </c>
      <c r="C69" s="18">
        <v>310</v>
      </c>
      <c r="D69" s="19">
        <v>330</v>
      </c>
      <c r="E69" s="63"/>
      <c r="F69" s="70"/>
      <c r="G69" s="70"/>
      <c r="H69" s="70"/>
      <c r="I69" s="70"/>
      <c r="J69" s="47"/>
      <c r="K69" s="47"/>
    </row>
    <row r="70" spans="1:11" ht="14.25" thickBot="1" x14ac:dyDescent="0.2">
      <c r="A70" s="28">
        <v>64</v>
      </c>
      <c r="B70" s="65">
        <f>C70+D70</f>
        <v>642</v>
      </c>
      <c r="C70" s="25">
        <v>300</v>
      </c>
      <c r="D70" s="26">
        <v>342</v>
      </c>
      <c r="E70" s="61">
        <f>B66+B67+B68+B69+B70</f>
        <v>3360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SUM(B6:B70)</f>
        <v>42176</v>
      </c>
      <c r="C71" s="48">
        <f>SUM(C6:C70)+H6+H7+H8+H9+H10+H11+H12+H13+H14+H15+H16+H17+H18+H19+H20+H21+H22+H23+H24+H25+H26+H27+H28+H29+H30+H31+H32+H33+H34+H35+H36+H37+H38+H39+H40+H41</f>
        <v>28881</v>
      </c>
      <c r="D71" s="48">
        <f>SUM(D6:D70)</f>
        <v>20947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G42:I42 G46:I67 G6:G41 B6:B70" name="市町村入力範囲"/>
    <protectedRange sqref="C16:D20" name="市町村入力範囲_1"/>
    <protectedRange sqref="C21:D25" name="市町村入力範囲_3"/>
    <protectedRange sqref="C26:D30" name="市町村入力範囲_5"/>
    <protectedRange sqref="C31:D35" name="市町村入力範囲_6"/>
    <protectedRange sqref="C36:D40" name="市町村入力範囲_8"/>
    <protectedRange sqref="C41:D70" name="市町村入力範囲_9"/>
    <protectedRange sqref="H6:I41" name="市町村入力範囲_10"/>
    <protectedRange sqref="C6:D10" name="市町村入力範囲_2"/>
    <protectedRange sqref="C11:D15" name="市町村入力範囲_4"/>
  </protectedRanges>
  <mergeCells count="1">
    <mergeCell ref="A1:I1"/>
  </mergeCells>
  <phoneticPr fontId="5"/>
  <conditionalFormatting sqref="B6:B70">
    <cfRule type="expression" dxfId="63" priority="9">
      <formula>B6&lt;&gt;C6+D6</formula>
    </cfRule>
  </conditionalFormatting>
  <conditionalFormatting sqref="G41:G42 G46:G67">
    <cfRule type="expression" dxfId="62" priority="8">
      <formula>G41&lt;&gt;H41+I41</formula>
    </cfRule>
  </conditionalFormatting>
  <conditionalFormatting sqref="G6:G10">
    <cfRule type="expression" dxfId="61" priority="7">
      <formula>G6&lt;&gt;H6+I6</formula>
    </cfRule>
  </conditionalFormatting>
  <conditionalFormatting sqref="G11:G15">
    <cfRule type="expression" dxfId="60" priority="6">
      <formula>G11&lt;&gt;H11+I11</formula>
    </cfRule>
  </conditionalFormatting>
  <conditionalFormatting sqref="G16:G20">
    <cfRule type="expression" dxfId="59" priority="5">
      <formula>G16&lt;&gt;H16+I16</formula>
    </cfRule>
  </conditionalFormatting>
  <conditionalFormatting sqref="G21:G25">
    <cfRule type="expression" dxfId="58" priority="4">
      <formula>G21&lt;&gt;H21+I21</formula>
    </cfRule>
  </conditionalFormatting>
  <conditionalFormatting sqref="G26:G30">
    <cfRule type="expression" dxfId="57" priority="3">
      <formula>G26&lt;&gt;H26+I26</formula>
    </cfRule>
  </conditionalFormatting>
  <conditionalFormatting sqref="G31:G35">
    <cfRule type="expression" dxfId="56" priority="2">
      <formula>G31&lt;&gt;H31+I31</formula>
    </cfRule>
  </conditionalFormatting>
  <conditionalFormatting sqref="G36:G40">
    <cfRule type="expression" dxfId="55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6:I42 G46:I67 B6:D70">
      <formula1>0</formula1>
      <formula2>10000000</formula2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N16" sqref="N16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10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8" t="s">
        <v>15</v>
      </c>
      <c r="B5" s="9" t="s">
        <v>16</v>
      </c>
      <c r="C5" s="9" t="s">
        <v>17</v>
      </c>
      <c r="D5" s="10" t="s">
        <v>18</v>
      </c>
      <c r="E5" s="76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29" t="s">
        <v>19</v>
      </c>
      <c r="B6" s="60">
        <f>C6+D6</f>
        <v>348</v>
      </c>
      <c r="C6" s="12">
        <v>167</v>
      </c>
      <c r="D6" s="13">
        <v>181</v>
      </c>
      <c r="E6" s="61"/>
      <c r="F6" s="14">
        <v>65</v>
      </c>
      <c r="G6" s="60">
        <f>H6+I6</f>
        <v>580</v>
      </c>
      <c r="H6" s="15">
        <v>278</v>
      </c>
      <c r="I6" s="16">
        <v>302</v>
      </c>
      <c r="J6" s="47"/>
      <c r="K6" s="47"/>
    </row>
    <row r="7" spans="1:11" x14ac:dyDescent="0.15">
      <c r="A7" s="17" t="s">
        <v>20</v>
      </c>
      <c r="B7" s="62">
        <f t="shared" ref="B7:B69" si="0">C7+D7</f>
        <v>402</v>
      </c>
      <c r="C7" s="18">
        <v>189</v>
      </c>
      <c r="D7" s="19">
        <v>213</v>
      </c>
      <c r="E7" s="61"/>
      <c r="F7" s="20">
        <v>66</v>
      </c>
      <c r="G7" s="62">
        <f t="shared" ref="G7:G41" si="1">H7+I7</f>
        <v>640</v>
      </c>
      <c r="H7" s="18">
        <v>296</v>
      </c>
      <c r="I7" s="19">
        <v>344</v>
      </c>
      <c r="J7" s="47"/>
      <c r="K7" s="47"/>
    </row>
    <row r="8" spans="1:11" x14ac:dyDescent="0.15">
      <c r="A8" s="17" t="s">
        <v>21</v>
      </c>
      <c r="B8" s="62">
        <f t="shared" si="0"/>
        <v>392</v>
      </c>
      <c r="C8" s="18">
        <v>195</v>
      </c>
      <c r="D8" s="19">
        <v>197</v>
      </c>
      <c r="E8" s="63"/>
      <c r="F8" s="20">
        <v>67</v>
      </c>
      <c r="G8" s="62">
        <f t="shared" si="1"/>
        <v>658</v>
      </c>
      <c r="H8" s="18">
        <v>316</v>
      </c>
      <c r="I8" s="19">
        <v>342</v>
      </c>
      <c r="J8" s="47"/>
      <c r="K8" s="47"/>
    </row>
    <row r="9" spans="1:11" x14ac:dyDescent="0.15">
      <c r="A9" s="17" t="s">
        <v>22</v>
      </c>
      <c r="B9" s="62">
        <f t="shared" si="0"/>
        <v>427</v>
      </c>
      <c r="C9" s="18">
        <v>215</v>
      </c>
      <c r="D9" s="19">
        <v>212</v>
      </c>
      <c r="E9" s="61"/>
      <c r="F9" s="20">
        <v>68</v>
      </c>
      <c r="G9" s="62">
        <f t="shared" si="1"/>
        <v>684</v>
      </c>
      <c r="H9" s="18">
        <v>336</v>
      </c>
      <c r="I9" s="19">
        <v>348</v>
      </c>
      <c r="J9" s="47"/>
      <c r="K9" s="47"/>
    </row>
    <row r="10" spans="1:11" ht="14.25" thickBot="1" x14ac:dyDescent="0.2">
      <c r="A10" s="28" t="s">
        <v>23</v>
      </c>
      <c r="B10" s="64">
        <f t="shared" si="0"/>
        <v>410</v>
      </c>
      <c r="C10" s="22">
        <v>226</v>
      </c>
      <c r="D10" s="23">
        <v>184</v>
      </c>
      <c r="E10" s="61">
        <f>B6+B7+B8+B9+B10</f>
        <v>1979</v>
      </c>
      <c r="F10" s="24">
        <v>69</v>
      </c>
      <c r="G10" s="64">
        <f t="shared" si="1"/>
        <v>762</v>
      </c>
      <c r="H10" s="25">
        <v>335</v>
      </c>
      <c r="I10" s="26">
        <v>427</v>
      </c>
      <c r="J10" s="48">
        <f>G6+G7+G8+G9+G10</f>
        <v>3324</v>
      </c>
      <c r="K10" s="47"/>
    </row>
    <row r="11" spans="1:11" x14ac:dyDescent="0.15">
      <c r="A11" s="29" t="s">
        <v>24</v>
      </c>
      <c r="B11" s="60">
        <f t="shared" si="0"/>
        <v>457</v>
      </c>
      <c r="C11" s="12">
        <v>239</v>
      </c>
      <c r="D11" s="13">
        <v>218</v>
      </c>
      <c r="E11" s="61"/>
      <c r="F11" s="27">
        <v>70</v>
      </c>
      <c r="G11" s="60">
        <f t="shared" si="1"/>
        <v>804</v>
      </c>
      <c r="H11" s="12">
        <v>379</v>
      </c>
      <c r="I11" s="13">
        <v>425</v>
      </c>
      <c r="J11" s="47"/>
      <c r="K11" s="47"/>
    </row>
    <row r="12" spans="1:11" x14ac:dyDescent="0.15">
      <c r="A12" s="17" t="s">
        <v>25</v>
      </c>
      <c r="B12" s="62">
        <f t="shared" si="0"/>
        <v>456</v>
      </c>
      <c r="C12" s="18">
        <v>240</v>
      </c>
      <c r="D12" s="19">
        <v>216</v>
      </c>
      <c r="E12" s="61"/>
      <c r="F12" s="20">
        <v>71</v>
      </c>
      <c r="G12" s="62">
        <f t="shared" si="1"/>
        <v>878</v>
      </c>
      <c r="H12" s="18">
        <v>397</v>
      </c>
      <c r="I12" s="19">
        <v>481</v>
      </c>
      <c r="J12" s="47"/>
      <c r="K12" s="47"/>
    </row>
    <row r="13" spans="1:11" x14ac:dyDescent="0.15">
      <c r="A13" s="17" t="s">
        <v>26</v>
      </c>
      <c r="B13" s="62">
        <f t="shared" si="0"/>
        <v>500</v>
      </c>
      <c r="C13" s="18">
        <v>268</v>
      </c>
      <c r="D13" s="19">
        <v>232</v>
      </c>
      <c r="E13" s="63"/>
      <c r="F13" s="20">
        <v>72</v>
      </c>
      <c r="G13" s="62">
        <f t="shared" si="1"/>
        <v>917</v>
      </c>
      <c r="H13" s="18">
        <v>408</v>
      </c>
      <c r="I13" s="19">
        <v>509</v>
      </c>
      <c r="J13" s="47"/>
      <c r="K13" s="47"/>
    </row>
    <row r="14" spans="1:11" x14ac:dyDescent="0.15">
      <c r="A14" s="17" t="s">
        <v>27</v>
      </c>
      <c r="B14" s="62">
        <f t="shared" si="0"/>
        <v>482</v>
      </c>
      <c r="C14" s="18">
        <v>255</v>
      </c>
      <c r="D14" s="19">
        <v>227</v>
      </c>
      <c r="E14" s="61"/>
      <c r="F14" s="20">
        <v>73</v>
      </c>
      <c r="G14" s="62">
        <f t="shared" si="1"/>
        <v>973</v>
      </c>
      <c r="H14" s="18">
        <v>441</v>
      </c>
      <c r="I14" s="19">
        <v>532</v>
      </c>
      <c r="J14" s="47"/>
      <c r="K14" s="47"/>
    </row>
    <row r="15" spans="1:11" ht="14.25" thickBot="1" x14ac:dyDescent="0.2">
      <c r="A15" s="28" t="s">
        <v>28</v>
      </c>
      <c r="B15" s="65">
        <f t="shared" si="0"/>
        <v>519</v>
      </c>
      <c r="C15" s="25">
        <v>274</v>
      </c>
      <c r="D15" s="26">
        <v>245</v>
      </c>
      <c r="E15" s="61">
        <f>B11+B12+B13+B14+B15</f>
        <v>2414</v>
      </c>
      <c r="F15" s="24">
        <v>74</v>
      </c>
      <c r="G15" s="64">
        <f t="shared" si="1"/>
        <v>1089</v>
      </c>
      <c r="H15" s="25">
        <v>496</v>
      </c>
      <c r="I15" s="26">
        <v>593</v>
      </c>
      <c r="J15" s="48">
        <f>G11+G12+G13+G14+G15</f>
        <v>4661</v>
      </c>
      <c r="K15" s="47"/>
    </row>
    <row r="16" spans="1:11" x14ac:dyDescent="0.15">
      <c r="A16" s="29">
        <v>10</v>
      </c>
      <c r="B16" s="60">
        <f t="shared" si="0"/>
        <v>501</v>
      </c>
      <c r="C16" s="15">
        <v>259</v>
      </c>
      <c r="D16" s="16">
        <v>242</v>
      </c>
      <c r="E16" s="61"/>
      <c r="F16" s="14">
        <v>75</v>
      </c>
      <c r="G16" s="60">
        <f t="shared" si="1"/>
        <v>1014</v>
      </c>
      <c r="H16" s="15">
        <v>455</v>
      </c>
      <c r="I16" s="16">
        <v>559</v>
      </c>
      <c r="J16" s="47"/>
      <c r="K16" s="47"/>
    </row>
    <row r="17" spans="1:11" x14ac:dyDescent="0.15">
      <c r="A17" s="17">
        <v>11</v>
      </c>
      <c r="B17" s="62">
        <f t="shared" si="0"/>
        <v>548</v>
      </c>
      <c r="C17" s="18">
        <v>275</v>
      </c>
      <c r="D17" s="19">
        <v>273</v>
      </c>
      <c r="E17" s="61"/>
      <c r="F17" s="20">
        <v>76</v>
      </c>
      <c r="G17" s="62">
        <f t="shared" si="1"/>
        <v>619</v>
      </c>
      <c r="H17" s="18">
        <v>288</v>
      </c>
      <c r="I17" s="19">
        <v>331</v>
      </c>
      <c r="J17" s="47"/>
      <c r="K17" s="47"/>
    </row>
    <row r="18" spans="1:11" x14ac:dyDescent="0.15">
      <c r="A18" s="17">
        <v>12</v>
      </c>
      <c r="B18" s="62">
        <f t="shared" si="0"/>
        <v>574</v>
      </c>
      <c r="C18" s="18">
        <v>279</v>
      </c>
      <c r="D18" s="19">
        <v>295</v>
      </c>
      <c r="E18" s="63"/>
      <c r="F18" s="20">
        <v>77</v>
      </c>
      <c r="G18" s="62">
        <f t="shared" si="1"/>
        <v>651</v>
      </c>
      <c r="H18" s="18">
        <v>285</v>
      </c>
      <c r="I18" s="19">
        <v>366</v>
      </c>
      <c r="J18" s="47"/>
      <c r="K18" s="47"/>
    </row>
    <row r="19" spans="1:11" x14ac:dyDescent="0.15">
      <c r="A19" s="17">
        <v>13</v>
      </c>
      <c r="B19" s="62">
        <f t="shared" si="0"/>
        <v>567</v>
      </c>
      <c r="C19" s="18">
        <v>292</v>
      </c>
      <c r="D19" s="19">
        <v>275</v>
      </c>
      <c r="E19" s="61"/>
      <c r="F19" s="20">
        <v>78</v>
      </c>
      <c r="G19" s="62">
        <f t="shared" si="1"/>
        <v>805</v>
      </c>
      <c r="H19" s="18">
        <v>358</v>
      </c>
      <c r="I19" s="19">
        <v>447</v>
      </c>
      <c r="J19" s="47"/>
      <c r="K19" s="47"/>
    </row>
    <row r="20" spans="1:11" ht="14.25" thickBot="1" x14ac:dyDescent="0.2">
      <c r="A20" s="28">
        <v>14</v>
      </c>
      <c r="B20" s="65">
        <f t="shared" si="0"/>
        <v>581</v>
      </c>
      <c r="C20" s="25">
        <v>294</v>
      </c>
      <c r="D20" s="26">
        <v>287</v>
      </c>
      <c r="E20" s="61">
        <f>B16+B17+B18+B19+B20</f>
        <v>2771</v>
      </c>
      <c r="F20" s="30">
        <v>79</v>
      </c>
      <c r="G20" s="64">
        <f t="shared" si="1"/>
        <v>783</v>
      </c>
      <c r="H20" s="22">
        <v>350</v>
      </c>
      <c r="I20" s="23">
        <v>433</v>
      </c>
      <c r="J20" s="48">
        <f>G16+G17+G18+G19+G20</f>
        <v>3872</v>
      </c>
      <c r="K20" s="47"/>
    </row>
    <row r="21" spans="1:11" x14ac:dyDescent="0.15">
      <c r="A21" s="14">
        <v>15</v>
      </c>
      <c r="B21" s="60">
        <f t="shared" si="0"/>
        <v>589</v>
      </c>
      <c r="C21" s="15">
        <v>296</v>
      </c>
      <c r="D21" s="16">
        <v>293</v>
      </c>
      <c r="E21" s="61"/>
      <c r="F21" s="27">
        <v>80</v>
      </c>
      <c r="G21" s="60">
        <f t="shared" si="1"/>
        <v>765</v>
      </c>
      <c r="H21" s="12">
        <v>341</v>
      </c>
      <c r="I21" s="13">
        <v>424</v>
      </c>
      <c r="J21" s="47"/>
      <c r="K21" s="47"/>
    </row>
    <row r="22" spans="1:11" x14ac:dyDescent="0.15">
      <c r="A22" s="20">
        <v>16</v>
      </c>
      <c r="B22" s="62">
        <f t="shared" si="0"/>
        <v>624</v>
      </c>
      <c r="C22" s="18">
        <v>325</v>
      </c>
      <c r="D22" s="19">
        <v>299</v>
      </c>
      <c r="E22" s="61"/>
      <c r="F22" s="20">
        <v>81</v>
      </c>
      <c r="G22" s="62">
        <f t="shared" si="1"/>
        <v>730</v>
      </c>
      <c r="H22" s="18">
        <v>309</v>
      </c>
      <c r="I22" s="19">
        <v>421</v>
      </c>
      <c r="J22" s="47"/>
      <c r="K22" s="47"/>
    </row>
    <row r="23" spans="1:11" x14ac:dyDescent="0.15">
      <c r="A23" s="20">
        <v>17</v>
      </c>
      <c r="B23" s="62">
        <f t="shared" si="0"/>
        <v>639</v>
      </c>
      <c r="C23" s="18">
        <v>326</v>
      </c>
      <c r="D23" s="19">
        <v>313</v>
      </c>
      <c r="E23" s="63"/>
      <c r="F23" s="20">
        <v>82</v>
      </c>
      <c r="G23" s="62">
        <f t="shared" si="1"/>
        <v>587</v>
      </c>
      <c r="H23" s="18">
        <v>283</v>
      </c>
      <c r="I23" s="19">
        <v>304</v>
      </c>
      <c r="J23" s="47"/>
      <c r="K23" s="47"/>
    </row>
    <row r="24" spans="1:11" x14ac:dyDescent="0.15">
      <c r="A24" s="20">
        <v>18</v>
      </c>
      <c r="B24" s="62">
        <f t="shared" si="0"/>
        <v>704</v>
      </c>
      <c r="C24" s="18">
        <v>350</v>
      </c>
      <c r="D24" s="19">
        <v>354</v>
      </c>
      <c r="E24" s="61"/>
      <c r="F24" s="20">
        <v>83</v>
      </c>
      <c r="G24" s="62">
        <f t="shared" si="1"/>
        <v>491</v>
      </c>
      <c r="H24" s="18">
        <v>210</v>
      </c>
      <c r="I24" s="19">
        <v>281</v>
      </c>
      <c r="J24" s="47"/>
      <c r="K24" s="47"/>
    </row>
    <row r="25" spans="1:11" ht="14.25" thickBot="1" x14ac:dyDescent="0.2">
      <c r="A25" s="30">
        <v>19</v>
      </c>
      <c r="B25" s="65">
        <f t="shared" si="0"/>
        <v>680</v>
      </c>
      <c r="C25" s="22">
        <v>329</v>
      </c>
      <c r="D25" s="23">
        <v>351</v>
      </c>
      <c r="E25" s="61">
        <f>B21+B22+B23+B24+B25</f>
        <v>3236</v>
      </c>
      <c r="F25" s="24">
        <v>84</v>
      </c>
      <c r="G25" s="64">
        <f t="shared" si="1"/>
        <v>457</v>
      </c>
      <c r="H25" s="25">
        <v>200</v>
      </c>
      <c r="I25" s="26">
        <v>257</v>
      </c>
      <c r="J25" s="48">
        <f>G21+G22+G23+G24+G25</f>
        <v>3030</v>
      </c>
      <c r="K25" s="47"/>
    </row>
    <row r="26" spans="1:11" x14ac:dyDescent="0.15">
      <c r="A26" s="27">
        <v>20</v>
      </c>
      <c r="B26" s="60">
        <f t="shared" si="0"/>
        <v>709</v>
      </c>
      <c r="C26" s="12">
        <v>348</v>
      </c>
      <c r="D26" s="13">
        <v>361</v>
      </c>
      <c r="E26" s="61"/>
      <c r="F26" s="14">
        <v>85</v>
      </c>
      <c r="G26" s="60">
        <f t="shared" si="1"/>
        <v>437</v>
      </c>
      <c r="H26" s="15">
        <v>162</v>
      </c>
      <c r="I26" s="16">
        <v>275</v>
      </c>
      <c r="J26" s="47"/>
      <c r="K26" s="47"/>
    </row>
    <row r="27" spans="1:11" x14ac:dyDescent="0.15">
      <c r="A27" s="20">
        <v>21</v>
      </c>
      <c r="B27" s="62">
        <f t="shared" si="0"/>
        <v>711</v>
      </c>
      <c r="C27" s="18">
        <v>373</v>
      </c>
      <c r="D27" s="19">
        <v>338</v>
      </c>
      <c r="E27" s="61"/>
      <c r="F27" s="20">
        <v>86</v>
      </c>
      <c r="G27" s="62">
        <f t="shared" si="1"/>
        <v>423</v>
      </c>
      <c r="H27" s="18">
        <v>160</v>
      </c>
      <c r="I27" s="19">
        <v>263</v>
      </c>
      <c r="J27" s="47"/>
      <c r="K27" s="47"/>
    </row>
    <row r="28" spans="1:11" x14ac:dyDescent="0.15">
      <c r="A28" s="20">
        <v>22</v>
      </c>
      <c r="B28" s="62">
        <f t="shared" si="0"/>
        <v>729</v>
      </c>
      <c r="C28" s="18">
        <v>377</v>
      </c>
      <c r="D28" s="19">
        <v>352</v>
      </c>
      <c r="E28" s="63"/>
      <c r="F28" s="20">
        <v>87</v>
      </c>
      <c r="G28" s="62">
        <f t="shared" si="1"/>
        <v>347</v>
      </c>
      <c r="H28" s="18">
        <v>129</v>
      </c>
      <c r="I28" s="19">
        <v>218</v>
      </c>
      <c r="J28" s="47"/>
      <c r="K28" s="47"/>
    </row>
    <row r="29" spans="1:11" x14ac:dyDescent="0.15">
      <c r="A29" s="20">
        <v>23</v>
      </c>
      <c r="B29" s="62">
        <f t="shared" si="0"/>
        <v>638</v>
      </c>
      <c r="C29" s="18">
        <v>313</v>
      </c>
      <c r="D29" s="19">
        <v>325</v>
      </c>
      <c r="E29" s="61"/>
      <c r="F29" s="20">
        <v>88</v>
      </c>
      <c r="G29" s="62">
        <f t="shared" si="1"/>
        <v>276</v>
      </c>
      <c r="H29" s="18">
        <v>95</v>
      </c>
      <c r="I29" s="19">
        <v>181</v>
      </c>
      <c r="J29" s="47"/>
      <c r="K29" s="47"/>
    </row>
    <row r="30" spans="1:11" ht="14.25" thickBot="1" x14ac:dyDescent="0.2">
      <c r="A30" s="24">
        <v>24</v>
      </c>
      <c r="B30" s="65">
        <f t="shared" si="0"/>
        <v>638</v>
      </c>
      <c r="C30" s="25">
        <v>325</v>
      </c>
      <c r="D30" s="26">
        <v>313</v>
      </c>
      <c r="E30" s="61">
        <f>B26+B27+B28+B29+B30</f>
        <v>3425</v>
      </c>
      <c r="F30" s="30">
        <v>89</v>
      </c>
      <c r="G30" s="64">
        <f t="shared" si="1"/>
        <v>254</v>
      </c>
      <c r="H30" s="22">
        <v>79</v>
      </c>
      <c r="I30" s="23">
        <v>175</v>
      </c>
      <c r="J30" s="48">
        <f>G26+G27+G28+G29+G30</f>
        <v>1737</v>
      </c>
      <c r="K30" s="47"/>
    </row>
    <row r="31" spans="1:11" x14ac:dyDescent="0.15">
      <c r="A31" s="14">
        <v>25</v>
      </c>
      <c r="B31" s="60">
        <f t="shared" si="0"/>
        <v>595</v>
      </c>
      <c r="C31" s="15">
        <v>282</v>
      </c>
      <c r="D31" s="16">
        <v>313</v>
      </c>
      <c r="E31" s="61"/>
      <c r="F31" s="27">
        <v>90</v>
      </c>
      <c r="G31" s="60">
        <f t="shared" si="1"/>
        <v>234</v>
      </c>
      <c r="H31" s="12">
        <v>78</v>
      </c>
      <c r="I31" s="13">
        <v>156</v>
      </c>
      <c r="J31" s="47"/>
      <c r="K31" s="47"/>
    </row>
    <row r="32" spans="1:11" x14ac:dyDescent="0.15">
      <c r="A32" s="20">
        <v>26</v>
      </c>
      <c r="B32" s="62">
        <f t="shared" si="0"/>
        <v>543</v>
      </c>
      <c r="C32" s="18">
        <v>297</v>
      </c>
      <c r="D32" s="19">
        <v>246</v>
      </c>
      <c r="E32" s="61"/>
      <c r="F32" s="20">
        <v>91</v>
      </c>
      <c r="G32" s="62">
        <f>H32+I32</f>
        <v>171</v>
      </c>
      <c r="H32" s="18">
        <v>48</v>
      </c>
      <c r="I32" s="19">
        <v>123</v>
      </c>
      <c r="J32" s="47"/>
      <c r="K32" s="47"/>
    </row>
    <row r="33" spans="1:11" x14ac:dyDescent="0.15">
      <c r="A33" s="20">
        <v>27</v>
      </c>
      <c r="B33" s="62">
        <f t="shared" si="0"/>
        <v>596</v>
      </c>
      <c r="C33" s="18">
        <v>306</v>
      </c>
      <c r="D33" s="19">
        <v>290</v>
      </c>
      <c r="E33" s="63"/>
      <c r="F33" s="20">
        <v>92</v>
      </c>
      <c r="G33" s="62">
        <f t="shared" si="1"/>
        <v>155</v>
      </c>
      <c r="H33" s="18">
        <v>45</v>
      </c>
      <c r="I33" s="19">
        <v>110</v>
      </c>
      <c r="J33" s="47"/>
      <c r="K33" s="47"/>
    </row>
    <row r="34" spans="1:11" x14ac:dyDescent="0.15">
      <c r="A34" s="20">
        <v>28</v>
      </c>
      <c r="B34" s="62">
        <f t="shared" si="0"/>
        <v>589</v>
      </c>
      <c r="C34" s="18">
        <v>320</v>
      </c>
      <c r="D34" s="19">
        <v>269</v>
      </c>
      <c r="E34" s="61"/>
      <c r="F34" s="20">
        <v>93</v>
      </c>
      <c r="G34" s="62">
        <f t="shared" si="1"/>
        <v>106</v>
      </c>
      <c r="H34" s="18">
        <v>21</v>
      </c>
      <c r="I34" s="19">
        <v>85</v>
      </c>
      <c r="J34" s="47"/>
      <c r="K34" s="47"/>
    </row>
    <row r="35" spans="1:11" ht="14.25" thickBot="1" x14ac:dyDescent="0.2">
      <c r="A35" s="30">
        <v>29</v>
      </c>
      <c r="B35" s="65">
        <f t="shared" si="0"/>
        <v>557</v>
      </c>
      <c r="C35" s="22">
        <v>294</v>
      </c>
      <c r="D35" s="23">
        <v>263</v>
      </c>
      <c r="E35" s="61">
        <f>B31+B32+B33+B34+B35</f>
        <v>2880</v>
      </c>
      <c r="F35" s="24">
        <v>94</v>
      </c>
      <c r="G35" s="64">
        <f t="shared" si="1"/>
        <v>103</v>
      </c>
      <c r="H35" s="25">
        <v>22</v>
      </c>
      <c r="I35" s="26">
        <v>81</v>
      </c>
      <c r="J35" s="48">
        <f>G31+G32+G33+G34+G35</f>
        <v>769</v>
      </c>
      <c r="K35" s="47"/>
    </row>
    <row r="36" spans="1:11" x14ac:dyDescent="0.15">
      <c r="A36" s="27">
        <v>30</v>
      </c>
      <c r="B36" s="60">
        <f t="shared" si="0"/>
        <v>545</v>
      </c>
      <c r="C36" s="12">
        <v>308</v>
      </c>
      <c r="D36" s="13">
        <v>237</v>
      </c>
      <c r="E36" s="61"/>
      <c r="F36" s="14">
        <v>95</v>
      </c>
      <c r="G36" s="60">
        <f t="shared" si="1"/>
        <v>63</v>
      </c>
      <c r="H36" s="15">
        <v>17</v>
      </c>
      <c r="I36" s="16">
        <v>46</v>
      </c>
      <c r="J36" s="47"/>
      <c r="K36" s="47"/>
    </row>
    <row r="37" spans="1:11" x14ac:dyDescent="0.15">
      <c r="A37" s="20">
        <v>31</v>
      </c>
      <c r="B37" s="62">
        <f t="shared" si="0"/>
        <v>509</v>
      </c>
      <c r="C37" s="18">
        <v>260</v>
      </c>
      <c r="D37" s="19">
        <v>249</v>
      </c>
      <c r="E37" s="61"/>
      <c r="F37" s="20">
        <v>96</v>
      </c>
      <c r="G37" s="62">
        <f t="shared" si="1"/>
        <v>45</v>
      </c>
      <c r="H37" s="18">
        <v>10</v>
      </c>
      <c r="I37" s="19">
        <v>35</v>
      </c>
      <c r="J37" s="47"/>
      <c r="K37" s="47"/>
    </row>
    <row r="38" spans="1:11" x14ac:dyDescent="0.15">
      <c r="A38" s="20">
        <v>32</v>
      </c>
      <c r="B38" s="62">
        <f t="shared" si="0"/>
        <v>554</v>
      </c>
      <c r="C38" s="18">
        <v>278</v>
      </c>
      <c r="D38" s="19">
        <v>276</v>
      </c>
      <c r="E38" s="63"/>
      <c r="F38" s="20">
        <v>97</v>
      </c>
      <c r="G38" s="62">
        <f t="shared" si="1"/>
        <v>44</v>
      </c>
      <c r="H38" s="18">
        <v>5</v>
      </c>
      <c r="I38" s="19">
        <v>39</v>
      </c>
      <c r="J38" s="47"/>
      <c r="K38" s="47"/>
    </row>
    <row r="39" spans="1:11" x14ac:dyDescent="0.15">
      <c r="A39" s="20">
        <v>33</v>
      </c>
      <c r="B39" s="62">
        <f t="shared" si="0"/>
        <v>516</v>
      </c>
      <c r="C39" s="18">
        <v>254</v>
      </c>
      <c r="D39" s="19">
        <v>262</v>
      </c>
      <c r="E39" s="61"/>
      <c r="F39" s="20">
        <v>98</v>
      </c>
      <c r="G39" s="62">
        <f t="shared" si="1"/>
        <v>20</v>
      </c>
      <c r="H39" s="18">
        <v>4</v>
      </c>
      <c r="I39" s="19">
        <v>16</v>
      </c>
      <c r="J39" s="47"/>
      <c r="K39" s="47"/>
    </row>
    <row r="40" spans="1:11" ht="14.25" thickBot="1" x14ac:dyDescent="0.2">
      <c r="A40" s="24">
        <v>34</v>
      </c>
      <c r="B40" s="65">
        <f t="shared" si="0"/>
        <v>536</v>
      </c>
      <c r="C40" s="25">
        <v>280</v>
      </c>
      <c r="D40" s="26">
        <v>256</v>
      </c>
      <c r="E40" s="61">
        <f>B36+B37+B38+B39+B40</f>
        <v>2660</v>
      </c>
      <c r="F40" s="24">
        <v>99</v>
      </c>
      <c r="G40" s="64">
        <f t="shared" si="1"/>
        <v>20</v>
      </c>
      <c r="H40" s="25">
        <v>1</v>
      </c>
      <c r="I40" s="26">
        <v>19</v>
      </c>
      <c r="J40" s="48">
        <f>G36+G37+G38+G39+G40</f>
        <v>192</v>
      </c>
      <c r="K40" s="47"/>
    </row>
    <row r="41" spans="1:11" ht="14.25" thickBot="1" x14ac:dyDescent="0.2">
      <c r="A41" s="14">
        <v>35</v>
      </c>
      <c r="B41" s="60">
        <f t="shared" si="0"/>
        <v>520</v>
      </c>
      <c r="C41" s="15">
        <v>254</v>
      </c>
      <c r="D41" s="16">
        <v>266</v>
      </c>
      <c r="E41" s="61"/>
      <c r="F41" s="40" t="s">
        <v>31</v>
      </c>
      <c r="G41" s="66">
        <f t="shared" si="1"/>
        <v>26</v>
      </c>
      <c r="H41" s="38">
        <v>0</v>
      </c>
      <c r="I41" s="39">
        <v>26</v>
      </c>
      <c r="J41" s="48">
        <f>G41</f>
        <v>26</v>
      </c>
      <c r="K41" s="47"/>
    </row>
    <row r="42" spans="1:11" ht="15" thickTop="1" thickBot="1" x14ac:dyDescent="0.2">
      <c r="A42" s="20">
        <v>36</v>
      </c>
      <c r="B42" s="62">
        <f t="shared" si="0"/>
        <v>564</v>
      </c>
      <c r="C42" s="18">
        <v>273</v>
      </c>
      <c r="D42" s="19">
        <v>291</v>
      </c>
      <c r="E42" s="61"/>
      <c r="F42" s="31" t="s">
        <v>41</v>
      </c>
      <c r="G42" s="67">
        <f>SUM(G6:G41,B6:B70)</f>
        <v>59773</v>
      </c>
      <c r="H42" s="45">
        <f>SUM(H6:H41,C6:C70)</f>
        <v>28851</v>
      </c>
      <c r="I42" s="46">
        <f>SUM(I6:I41,D6:D70)</f>
        <v>30922</v>
      </c>
      <c r="J42" s="47"/>
      <c r="K42" s="47"/>
    </row>
    <row r="43" spans="1:11" x14ac:dyDescent="0.15">
      <c r="A43" s="20">
        <v>37</v>
      </c>
      <c r="B43" s="62">
        <f t="shared" si="0"/>
        <v>564</v>
      </c>
      <c r="C43" s="18">
        <v>302</v>
      </c>
      <c r="D43" s="19">
        <v>262</v>
      </c>
      <c r="E43" s="63"/>
      <c r="F43" s="72"/>
      <c r="G43" s="73">
        <f>SUM(G6:G42)</f>
        <v>77384</v>
      </c>
      <c r="H43" s="73">
        <f>H6+H7+H8+H9+H10+H11+H12+H13+H14+H15+H16+H17+H18+H19+H20+H21+H22+H23+H24+H25+H26+H27+H28+H29+H30+H31+H32+H33+H34+H35+H36+H37+H38+H39+H40+H41</f>
        <v>7637</v>
      </c>
      <c r="I43" s="73">
        <f>I6+I7+I8+I9+I10+I11+I12+I13+I14+I15+I16+I17+I18+I19+I20+I21+I22+I23+I24+I25+I26+I27+I28+I29+I30+I31+I32+I33+I34+I35+I36+I37+I38+I39+I40+I41</f>
        <v>9974</v>
      </c>
      <c r="J43" s="47"/>
      <c r="K43" s="47"/>
    </row>
    <row r="44" spans="1:11" ht="14.25" thickBot="1" x14ac:dyDescent="0.2">
      <c r="A44" s="20">
        <v>38</v>
      </c>
      <c r="B44" s="62">
        <f t="shared" si="0"/>
        <v>603</v>
      </c>
      <c r="C44" s="18">
        <v>294</v>
      </c>
      <c r="D44" s="19">
        <v>309</v>
      </c>
      <c r="E44" s="61"/>
      <c r="F44" s="2" t="s">
        <v>35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f t="shared" si="0"/>
        <v>607</v>
      </c>
      <c r="C45" s="22">
        <v>314</v>
      </c>
      <c r="D45" s="23">
        <v>293</v>
      </c>
      <c r="E45" s="61">
        <f>B41+B42+B43+B44+B45</f>
        <v>2858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f t="shared" si="0"/>
        <v>598</v>
      </c>
      <c r="C46" s="12">
        <v>277</v>
      </c>
      <c r="D46" s="13">
        <v>321</v>
      </c>
      <c r="E46" s="61"/>
      <c r="F46" s="27" t="s">
        <v>33</v>
      </c>
      <c r="G46" s="60">
        <f>SUM(B6:B10)</f>
        <v>1979</v>
      </c>
      <c r="H46" s="12">
        <f>SUM(C6:C10)</f>
        <v>992</v>
      </c>
      <c r="I46" s="13">
        <f>SUM(D6:D10)</f>
        <v>987</v>
      </c>
      <c r="J46" s="47"/>
      <c r="K46" s="47"/>
    </row>
    <row r="47" spans="1:11" x14ac:dyDescent="0.15">
      <c r="A47" s="20">
        <v>41</v>
      </c>
      <c r="B47" s="62">
        <f t="shared" si="0"/>
        <v>654</v>
      </c>
      <c r="C47" s="18">
        <v>321</v>
      </c>
      <c r="D47" s="19">
        <v>333</v>
      </c>
      <c r="E47" s="61"/>
      <c r="F47" s="20" t="s">
        <v>0</v>
      </c>
      <c r="G47" s="62">
        <f>SUM(B11:B15)</f>
        <v>2414</v>
      </c>
      <c r="H47" s="18">
        <f>SUM(C11:C15)</f>
        <v>1276</v>
      </c>
      <c r="I47" s="19">
        <f>SUM(D11:D15)</f>
        <v>1138</v>
      </c>
      <c r="J47" s="47"/>
      <c r="K47" s="47"/>
    </row>
    <row r="48" spans="1:11" x14ac:dyDescent="0.15">
      <c r="A48" s="20">
        <v>42</v>
      </c>
      <c r="B48" s="62">
        <f t="shared" si="0"/>
        <v>684</v>
      </c>
      <c r="C48" s="18">
        <v>351</v>
      </c>
      <c r="D48" s="19">
        <v>333</v>
      </c>
      <c r="E48" s="63"/>
      <c r="F48" s="20" t="s">
        <v>1</v>
      </c>
      <c r="G48" s="62">
        <f>SUM(B16:B20)</f>
        <v>2771</v>
      </c>
      <c r="H48" s="18">
        <f>SUM(C16:C20)</f>
        <v>1399</v>
      </c>
      <c r="I48" s="19">
        <f>SUM(D16:D20)</f>
        <v>1372</v>
      </c>
      <c r="J48" s="47"/>
      <c r="K48" s="47"/>
    </row>
    <row r="49" spans="1:11" x14ac:dyDescent="0.15">
      <c r="A49" s="20">
        <v>43</v>
      </c>
      <c r="B49" s="62">
        <f t="shared" si="0"/>
        <v>648</v>
      </c>
      <c r="C49" s="18">
        <v>325</v>
      </c>
      <c r="D49" s="19">
        <v>323</v>
      </c>
      <c r="E49" s="61"/>
      <c r="F49" s="20" t="s">
        <v>2</v>
      </c>
      <c r="G49" s="62">
        <f>SUM(B21:B25)</f>
        <v>3236</v>
      </c>
      <c r="H49" s="18">
        <f>SUM(C21:C25)</f>
        <v>1626</v>
      </c>
      <c r="I49" s="19">
        <f>SUM(D21:D25)</f>
        <v>1610</v>
      </c>
      <c r="J49" s="47"/>
      <c r="K49" s="47"/>
    </row>
    <row r="50" spans="1:11" ht="14.25" thickBot="1" x14ac:dyDescent="0.2">
      <c r="A50" s="24">
        <v>44</v>
      </c>
      <c r="B50" s="65">
        <f t="shared" si="0"/>
        <v>718</v>
      </c>
      <c r="C50" s="25">
        <v>373</v>
      </c>
      <c r="D50" s="26">
        <v>345</v>
      </c>
      <c r="E50" s="61">
        <f>B46+B47+B48+B49+B50</f>
        <v>3302</v>
      </c>
      <c r="F50" s="30" t="s">
        <v>3</v>
      </c>
      <c r="G50" s="64">
        <f>SUM(B26:B30)</f>
        <v>3425</v>
      </c>
      <c r="H50" s="22">
        <f>SUM(C26:C30)</f>
        <v>1736</v>
      </c>
      <c r="I50" s="23">
        <f>SUM(D26:D30)</f>
        <v>1689</v>
      </c>
      <c r="J50" s="47"/>
      <c r="K50" s="47"/>
    </row>
    <row r="51" spans="1:11" x14ac:dyDescent="0.15">
      <c r="A51" s="27">
        <v>45</v>
      </c>
      <c r="B51" s="60">
        <f t="shared" si="0"/>
        <v>792</v>
      </c>
      <c r="C51" s="12">
        <v>404</v>
      </c>
      <c r="D51" s="13">
        <v>388</v>
      </c>
      <c r="E51" s="61"/>
      <c r="F51" s="27" t="s">
        <v>4</v>
      </c>
      <c r="G51" s="60">
        <f>SUM(B31:B35)</f>
        <v>2880</v>
      </c>
      <c r="H51" s="12">
        <f>SUM(C31:C35)</f>
        <v>1499</v>
      </c>
      <c r="I51" s="13">
        <f>SUM(D31:D35)</f>
        <v>1381</v>
      </c>
      <c r="J51" s="47"/>
      <c r="K51" s="47"/>
    </row>
    <row r="52" spans="1:11" x14ac:dyDescent="0.15">
      <c r="A52" s="20">
        <v>46</v>
      </c>
      <c r="B52" s="62">
        <f t="shared" si="0"/>
        <v>827</v>
      </c>
      <c r="C52" s="18">
        <v>415</v>
      </c>
      <c r="D52" s="19">
        <v>412</v>
      </c>
      <c r="E52" s="61"/>
      <c r="F52" s="20" t="s">
        <v>5</v>
      </c>
      <c r="G52" s="62">
        <f>SUM(B36:B40)</f>
        <v>2660</v>
      </c>
      <c r="H52" s="18">
        <f>SUM(C36:C40)</f>
        <v>1380</v>
      </c>
      <c r="I52" s="19">
        <f>SUM(D36:D40)</f>
        <v>1280</v>
      </c>
      <c r="J52" s="47"/>
      <c r="K52" s="47"/>
    </row>
    <row r="53" spans="1:11" x14ac:dyDescent="0.15">
      <c r="A53" s="20">
        <v>47</v>
      </c>
      <c r="B53" s="62">
        <f t="shared" si="0"/>
        <v>932</v>
      </c>
      <c r="C53" s="18">
        <v>447</v>
      </c>
      <c r="D53" s="19">
        <v>485</v>
      </c>
      <c r="E53" s="71"/>
      <c r="F53" s="20" t="s">
        <v>6</v>
      </c>
      <c r="G53" s="62">
        <f>SUM(B41:B45)</f>
        <v>2858</v>
      </c>
      <c r="H53" s="18">
        <f>SUM(C41:C45)</f>
        <v>1437</v>
      </c>
      <c r="I53" s="19">
        <f>SUM(D41:D45)</f>
        <v>1421</v>
      </c>
      <c r="J53" s="47"/>
      <c r="K53" s="47"/>
    </row>
    <row r="54" spans="1:11" x14ac:dyDescent="0.15">
      <c r="A54" s="20">
        <v>48</v>
      </c>
      <c r="B54" s="62">
        <f t="shared" si="0"/>
        <v>948</v>
      </c>
      <c r="C54" s="18">
        <v>461</v>
      </c>
      <c r="D54" s="19">
        <v>487</v>
      </c>
      <c r="E54" s="71"/>
      <c r="F54" s="20" t="s">
        <v>7</v>
      </c>
      <c r="G54" s="62">
        <f>SUM(B46:B50)</f>
        <v>3302</v>
      </c>
      <c r="H54" s="18">
        <f>SUM(C46:C50)</f>
        <v>1647</v>
      </c>
      <c r="I54" s="19">
        <f>SUM(D46:D50)</f>
        <v>1655</v>
      </c>
      <c r="J54" s="47"/>
      <c r="K54" s="47"/>
    </row>
    <row r="55" spans="1:11" ht="14.25" thickBot="1" x14ac:dyDescent="0.2">
      <c r="A55" s="24">
        <v>49</v>
      </c>
      <c r="B55" s="65">
        <f t="shared" si="0"/>
        <v>1031</v>
      </c>
      <c r="C55" s="25">
        <v>492</v>
      </c>
      <c r="D55" s="26">
        <v>539</v>
      </c>
      <c r="E55" s="61">
        <f>B51+B52+B53+B54+B55</f>
        <v>4530</v>
      </c>
      <c r="F55" s="24" t="s">
        <v>8</v>
      </c>
      <c r="G55" s="65">
        <f>SUM(B51:B55)</f>
        <v>4530</v>
      </c>
      <c r="H55" s="25">
        <f>SUM(C51:C55)</f>
        <v>2219</v>
      </c>
      <c r="I55" s="26">
        <f>SUM(D51:D55)</f>
        <v>2311</v>
      </c>
      <c r="J55" s="47"/>
      <c r="K55" s="47"/>
    </row>
    <row r="56" spans="1:11" x14ac:dyDescent="0.15">
      <c r="A56" s="11">
        <v>50</v>
      </c>
      <c r="B56" s="60">
        <f t="shared" si="0"/>
        <v>1047</v>
      </c>
      <c r="C56" s="12">
        <v>494</v>
      </c>
      <c r="D56" s="13">
        <v>553</v>
      </c>
      <c r="E56" s="61"/>
      <c r="F56" s="14" t="s">
        <v>32</v>
      </c>
      <c r="G56" s="74">
        <f>SUM(B56:B60)</f>
        <v>4836</v>
      </c>
      <c r="H56" s="15">
        <f>SUM(C56:C60)</f>
        <v>2409</v>
      </c>
      <c r="I56" s="16">
        <f>SUM(D56:D60)</f>
        <v>2427</v>
      </c>
      <c r="J56" s="47"/>
      <c r="K56" s="47"/>
    </row>
    <row r="57" spans="1:11" x14ac:dyDescent="0.15">
      <c r="A57" s="17">
        <v>51</v>
      </c>
      <c r="B57" s="62">
        <f t="shared" si="0"/>
        <v>976</v>
      </c>
      <c r="C57" s="18">
        <v>476</v>
      </c>
      <c r="D57" s="19">
        <v>500</v>
      </c>
      <c r="E57" s="63"/>
      <c r="F57" s="20" t="s">
        <v>9</v>
      </c>
      <c r="G57" s="62">
        <f>SUM(B61:B65)</f>
        <v>3898</v>
      </c>
      <c r="H57" s="18">
        <f>SUM(C61:C65)</f>
        <v>1930</v>
      </c>
      <c r="I57" s="19">
        <f>SUM(D61:D65)</f>
        <v>1968</v>
      </c>
      <c r="J57" s="47"/>
      <c r="K57" s="47"/>
    </row>
    <row r="58" spans="1:11" x14ac:dyDescent="0.15">
      <c r="A58" s="17">
        <v>52</v>
      </c>
      <c r="B58" s="62">
        <f t="shared" si="0"/>
        <v>958</v>
      </c>
      <c r="C58" s="18">
        <v>506</v>
      </c>
      <c r="D58" s="19">
        <v>452</v>
      </c>
      <c r="E58" s="63"/>
      <c r="F58" s="20" t="s">
        <v>10</v>
      </c>
      <c r="G58" s="62">
        <f>SUM(B66:B70)</f>
        <v>3373</v>
      </c>
      <c r="H58" s="18">
        <f>SUM(C66:C70)</f>
        <v>1664</v>
      </c>
      <c r="I58" s="19">
        <f>SUM(D66:D70)</f>
        <v>1709</v>
      </c>
      <c r="J58" s="47"/>
      <c r="K58" s="47"/>
    </row>
    <row r="59" spans="1:11" x14ac:dyDescent="0.15">
      <c r="A59" s="17">
        <v>53</v>
      </c>
      <c r="B59" s="62">
        <f t="shared" si="0"/>
        <v>967</v>
      </c>
      <c r="C59" s="18">
        <v>493</v>
      </c>
      <c r="D59" s="19">
        <v>474</v>
      </c>
      <c r="E59" s="63"/>
      <c r="F59" s="20" t="s">
        <v>11</v>
      </c>
      <c r="G59" s="62">
        <f>SUM(G6:G10)</f>
        <v>3324</v>
      </c>
      <c r="H59" s="18">
        <f>SUM(H6:H10)</f>
        <v>1561</v>
      </c>
      <c r="I59" s="19">
        <f>SUM(I6:I10)</f>
        <v>1763</v>
      </c>
      <c r="J59" s="47"/>
      <c r="K59" s="47"/>
    </row>
    <row r="60" spans="1:11" ht="14.25" thickBot="1" x14ac:dyDescent="0.2">
      <c r="A60" s="28">
        <v>54</v>
      </c>
      <c r="B60" s="65">
        <f t="shared" si="0"/>
        <v>888</v>
      </c>
      <c r="C60" s="25">
        <v>440</v>
      </c>
      <c r="D60" s="26">
        <v>448</v>
      </c>
      <c r="E60" s="61">
        <f>B56+B57+B58+B59+B60</f>
        <v>4836</v>
      </c>
      <c r="F60" s="30" t="s">
        <v>12</v>
      </c>
      <c r="G60" s="64">
        <f>SUM(G11:G15)</f>
        <v>4661</v>
      </c>
      <c r="H60" s="22">
        <f>SUM(H11:H15)</f>
        <v>2121</v>
      </c>
      <c r="I60" s="23">
        <f>SUM(I11:I15)</f>
        <v>2540</v>
      </c>
      <c r="J60" s="47"/>
      <c r="K60" s="47"/>
    </row>
    <row r="61" spans="1:11" x14ac:dyDescent="0.15">
      <c r="A61" s="29">
        <v>55</v>
      </c>
      <c r="B61" s="60">
        <f t="shared" si="0"/>
        <v>862</v>
      </c>
      <c r="C61" s="15">
        <v>434</v>
      </c>
      <c r="D61" s="16">
        <v>428</v>
      </c>
      <c r="E61" s="63"/>
      <c r="F61" s="27" t="s">
        <v>13</v>
      </c>
      <c r="G61" s="60">
        <f>SUM(G16:G20)</f>
        <v>3872</v>
      </c>
      <c r="H61" s="12">
        <f>SUM(H16:H20)</f>
        <v>1736</v>
      </c>
      <c r="I61" s="13">
        <f>SUM(I16:I20)</f>
        <v>2136</v>
      </c>
      <c r="J61" s="47"/>
      <c r="K61" s="47"/>
    </row>
    <row r="62" spans="1:11" x14ac:dyDescent="0.15">
      <c r="A62" s="17">
        <v>56</v>
      </c>
      <c r="B62" s="62">
        <f t="shared" si="0"/>
        <v>608</v>
      </c>
      <c r="C62" s="18">
        <v>296</v>
      </c>
      <c r="D62" s="19">
        <v>312</v>
      </c>
      <c r="E62" s="63"/>
      <c r="F62" s="20" t="s">
        <v>14</v>
      </c>
      <c r="G62" s="62">
        <f>SUM(G21:G25)</f>
        <v>3030</v>
      </c>
      <c r="H62" s="18">
        <f>SUM(H21:H25)</f>
        <v>1343</v>
      </c>
      <c r="I62" s="19">
        <f>SUM(I21:I25)</f>
        <v>1687</v>
      </c>
      <c r="J62" s="47"/>
      <c r="K62" s="47"/>
    </row>
    <row r="63" spans="1:11" x14ac:dyDescent="0.15">
      <c r="A63" s="17">
        <v>57</v>
      </c>
      <c r="B63" s="62">
        <f t="shared" si="0"/>
        <v>871</v>
      </c>
      <c r="C63" s="18">
        <v>433</v>
      </c>
      <c r="D63" s="19">
        <v>438</v>
      </c>
      <c r="E63" s="63"/>
      <c r="F63" s="20" t="s">
        <v>29</v>
      </c>
      <c r="G63" s="62">
        <f>SUM(G26:G30)</f>
        <v>1737</v>
      </c>
      <c r="H63" s="18">
        <f>SUM(H26:H30)</f>
        <v>625</v>
      </c>
      <c r="I63" s="19">
        <f>SUM(I26:I30)</f>
        <v>1112</v>
      </c>
      <c r="J63" s="47"/>
      <c r="K63" s="47"/>
    </row>
    <row r="64" spans="1:11" x14ac:dyDescent="0.15">
      <c r="A64" s="17">
        <v>58</v>
      </c>
      <c r="B64" s="62">
        <f t="shared" si="0"/>
        <v>781</v>
      </c>
      <c r="C64" s="18">
        <v>398</v>
      </c>
      <c r="D64" s="19">
        <v>383</v>
      </c>
      <c r="E64" s="63"/>
      <c r="F64" s="20" t="s">
        <v>30</v>
      </c>
      <c r="G64" s="62">
        <f>SUM(G31:G35)</f>
        <v>769</v>
      </c>
      <c r="H64" s="18">
        <f>SUM(H31:H35)</f>
        <v>214</v>
      </c>
      <c r="I64" s="19">
        <f>SUM(I31:I35)</f>
        <v>555</v>
      </c>
      <c r="J64" s="47"/>
      <c r="K64" s="47"/>
    </row>
    <row r="65" spans="1:11" ht="14.25" thickBot="1" x14ac:dyDescent="0.2">
      <c r="A65" s="21">
        <v>59</v>
      </c>
      <c r="B65" s="65">
        <f t="shared" si="0"/>
        <v>776</v>
      </c>
      <c r="C65" s="22">
        <v>369</v>
      </c>
      <c r="D65" s="23">
        <v>407</v>
      </c>
      <c r="E65" s="61">
        <f>B61+B62+B63+B64+B65</f>
        <v>3898</v>
      </c>
      <c r="F65" s="24" t="s">
        <v>38</v>
      </c>
      <c r="G65" s="65">
        <f>SUM(G36:G40)</f>
        <v>192</v>
      </c>
      <c r="H65" s="25">
        <f>SUM(H36:H40)</f>
        <v>37</v>
      </c>
      <c r="I65" s="26">
        <f>SUM(I36:I40)</f>
        <v>155</v>
      </c>
      <c r="J65" s="47"/>
      <c r="K65" s="47"/>
    </row>
    <row r="66" spans="1:11" ht="14.25" thickBot="1" x14ac:dyDescent="0.2">
      <c r="A66" s="11">
        <v>60</v>
      </c>
      <c r="B66" s="60">
        <f t="shared" si="0"/>
        <v>736</v>
      </c>
      <c r="C66" s="12">
        <v>372</v>
      </c>
      <c r="D66" s="13">
        <v>364</v>
      </c>
      <c r="E66" s="63"/>
      <c r="F66" s="41" t="s">
        <v>31</v>
      </c>
      <c r="G66" s="75">
        <f>SUM(G41)</f>
        <v>26</v>
      </c>
      <c r="H66" s="36">
        <f>SUM(H41)</f>
        <v>0</v>
      </c>
      <c r="I66" s="37">
        <f>SUM(I41)</f>
        <v>26</v>
      </c>
      <c r="J66" s="47"/>
      <c r="K66" s="47"/>
    </row>
    <row r="67" spans="1:11" ht="15" thickTop="1" thickBot="1" x14ac:dyDescent="0.2">
      <c r="A67" s="17">
        <v>61</v>
      </c>
      <c r="B67" s="62">
        <f t="shared" si="0"/>
        <v>698</v>
      </c>
      <c r="C67" s="18">
        <v>350</v>
      </c>
      <c r="D67" s="19">
        <v>348</v>
      </c>
      <c r="E67" s="63"/>
      <c r="F67" s="31" t="s">
        <v>41</v>
      </c>
      <c r="G67" s="67">
        <f>SUM(G46:G66)</f>
        <v>59773</v>
      </c>
      <c r="H67" s="45">
        <f>SUM(H46:H66)</f>
        <v>28851</v>
      </c>
      <c r="I67" s="46">
        <f>SUM(I46:I66)</f>
        <v>30922</v>
      </c>
      <c r="J67" s="47"/>
      <c r="K67" s="47"/>
    </row>
    <row r="68" spans="1:11" x14ac:dyDescent="0.15">
      <c r="A68" s="17">
        <v>62</v>
      </c>
      <c r="B68" s="62">
        <f t="shared" si="0"/>
        <v>656</v>
      </c>
      <c r="C68" s="18">
        <v>326</v>
      </c>
      <c r="D68" s="19">
        <v>330</v>
      </c>
      <c r="E68" s="63"/>
      <c r="F68" s="70"/>
      <c r="G68" s="70"/>
      <c r="H68" s="70"/>
      <c r="I68" s="70"/>
      <c r="J68" s="47"/>
      <c r="K68" s="47"/>
    </row>
    <row r="69" spans="1:11" x14ac:dyDescent="0.15">
      <c r="A69" s="17">
        <v>63</v>
      </c>
      <c r="B69" s="62">
        <f t="shared" si="0"/>
        <v>633</v>
      </c>
      <c r="C69" s="18">
        <v>305</v>
      </c>
      <c r="D69" s="19">
        <v>328</v>
      </c>
      <c r="E69" s="63"/>
      <c r="F69" s="70"/>
      <c r="G69" s="70"/>
      <c r="H69" s="70"/>
      <c r="I69" s="70"/>
      <c r="J69" s="47"/>
      <c r="K69" s="47"/>
    </row>
    <row r="70" spans="1:11" ht="14.25" thickBot="1" x14ac:dyDescent="0.2">
      <c r="A70" s="28">
        <v>64</v>
      </c>
      <c r="B70" s="65">
        <f>C70+D70</f>
        <v>650</v>
      </c>
      <c r="C70" s="25">
        <v>311</v>
      </c>
      <c r="D70" s="26">
        <v>339</v>
      </c>
      <c r="E70" s="61">
        <f>B66+B67+B68+B69+B70</f>
        <v>3373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SUM(B6:B70)</f>
        <v>42162</v>
      </c>
      <c r="C71" s="48">
        <f>SUM(C6:C70)+H6+H7+H8+H9+H10+H11+H12+H13+H14+H15+H16+H17+H18+H19+H20+H21+H22+H23+H24+H25+H26+H27+H28+H29+H30+H31+H32+H33+H34+H35+H36+H37+H38+H39+H40+H41</f>
        <v>28851</v>
      </c>
      <c r="D71" s="48">
        <f>SUM(D6:D70)</f>
        <v>20948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G42:I42 G46:I67" name="市町村入力範囲"/>
    <protectedRange sqref="B6:D70" name="市町村入力範囲_7"/>
    <protectedRange sqref="G6:I41" name="市町村入力範囲_11"/>
  </protectedRanges>
  <mergeCells count="1">
    <mergeCell ref="A1:I1"/>
  </mergeCells>
  <phoneticPr fontId="5"/>
  <conditionalFormatting sqref="G42 G46:G67">
    <cfRule type="expression" dxfId="54" priority="10">
      <formula>G42&lt;&gt;H42+I42</formula>
    </cfRule>
  </conditionalFormatting>
  <conditionalFormatting sqref="B6:B70">
    <cfRule type="expression" dxfId="53" priority="9">
      <formula>B6&lt;&gt;C6+D6</formula>
    </cfRule>
  </conditionalFormatting>
  <conditionalFormatting sqref="G41">
    <cfRule type="expression" dxfId="52" priority="8">
      <formula>G41&lt;&gt;H41+I41</formula>
    </cfRule>
  </conditionalFormatting>
  <conditionalFormatting sqref="G6:G10">
    <cfRule type="expression" dxfId="51" priority="7">
      <formula>G6&lt;&gt;H6+I6</formula>
    </cfRule>
  </conditionalFormatting>
  <conditionalFormatting sqref="G11:G15">
    <cfRule type="expression" dxfId="50" priority="6">
      <formula>G11&lt;&gt;H11+I11</formula>
    </cfRule>
  </conditionalFormatting>
  <conditionalFormatting sqref="G16:G20">
    <cfRule type="expression" dxfId="49" priority="5">
      <formula>G16&lt;&gt;H16+I16</formula>
    </cfRule>
  </conditionalFormatting>
  <conditionalFormatting sqref="G21:G25">
    <cfRule type="expression" dxfId="48" priority="4">
      <formula>G21&lt;&gt;H21+I21</formula>
    </cfRule>
  </conditionalFormatting>
  <conditionalFormatting sqref="G26:G30">
    <cfRule type="expression" dxfId="47" priority="3">
      <formula>G26&lt;&gt;H26+I26</formula>
    </cfRule>
  </conditionalFormatting>
  <conditionalFormatting sqref="G31:G35">
    <cfRule type="expression" dxfId="46" priority="2">
      <formula>G31&lt;&gt;H31+I31</formula>
    </cfRule>
  </conditionalFormatting>
  <conditionalFormatting sqref="G36:G40">
    <cfRule type="expression" dxfId="45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B6:D70 G6:I42 G46:I67">
      <formula1>0</formula1>
      <formula2>10000000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L26" sqref="L26"/>
    </sheetView>
  </sheetViews>
  <sheetFormatPr defaultRowHeight="13.5" x14ac:dyDescent="0.15"/>
  <sheetData>
    <row r="1" spans="1:11" ht="18.75" x14ac:dyDescent="0.15">
      <c r="A1" s="108" t="s">
        <v>54</v>
      </c>
      <c r="B1" s="108"/>
      <c r="C1" s="108"/>
      <c r="D1" s="108"/>
      <c r="E1" s="108"/>
      <c r="F1" s="108"/>
      <c r="G1" s="108"/>
      <c r="H1" s="108"/>
      <c r="I1" s="108"/>
      <c r="J1" s="47"/>
      <c r="K1" s="47"/>
    </row>
    <row r="2" spans="1:11" ht="24.75" thickBot="1" x14ac:dyDescent="0.2">
      <c r="A2" s="77"/>
      <c r="B2" s="77"/>
      <c r="C2" s="77"/>
      <c r="D2" s="77"/>
      <c r="E2" s="77"/>
      <c r="F2" s="77"/>
      <c r="G2" s="77"/>
      <c r="H2" s="77"/>
      <c r="I2" s="77"/>
      <c r="J2" s="47"/>
      <c r="K2" s="47"/>
    </row>
    <row r="3" spans="1:11" ht="15" thickBot="1" x14ac:dyDescent="0.2">
      <c r="A3" s="78"/>
      <c r="B3" s="78"/>
      <c r="C3" s="78"/>
      <c r="D3" s="78"/>
      <c r="E3" s="79"/>
      <c r="F3" s="42" t="s">
        <v>55</v>
      </c>
      <c r="G3" s="43">
        <v>2022</v>
      </c>
      <c r="H3" s="44">
        <v>11</v>
      </c>
      <c r="I3" s="35" t="s">
        <v>56</v>
      </c>
      <c r="J3" s="47"/>
      <c r="K3" s="47"/>
    </row>
    <row r="4" spans="1:11" ht="14.25" thickBot="1" x14ac:dyDescent="0.2">
      <c r="A4" s="2" t="s">
        <v>57</v>
      </c>
      <c r="B4" s="80"/>
      <c r="C4" s="80"/>
      <c r="D4" s="81"/>
      <c r="E4" s="80"/>
      <c r="F4" s="3"/>
      <c r="G4" s="3"/>
      <c r="H4" s="1"/>
      <c r="I4" s="3"/>
      <c r="J4" s="47"/>
      <c r="K4" s="47"/>
    </row>
    <row r="5" spans="1:11" ht="14.25" thickBot="1" x14ac:dyDescent="0.2">
      <c r="A5" s="5" t="s">
        <v>58</v>
      </c>
      <c r="B5" s="6" t="s">
        <v>46</v>
      </c>
      <c r="C5" s="6" t="s">
        <v>47</v>
      </c>
      <c r="D5" s="7" t="s">
        <v>48</v>
      </c>
      <c r="E5" s="55"/>
      <c r="F5" s="8" t="s">
        <v>58</v>
      </c>
      <c r="G5" s="9" t="s">
        <v>46</v>
      </c>
      <c r="H5" s="9" t="s">
        <v>47</v>
      </c>
      <c r="I5" s="10" t="s">
        <v>48</v>
      </c>
      <c r="J5" s="47"/>
      <c r="K5" s="47"/>
    </row>
    <row r="6" spans="1:11" x14ac:dyDescent="0.15">
      <c r="A6" s="11">
        <v>0</v>
      </c>
      <c r="B6" s="60">
        <v>350</v>
      </c>
      <c r="C6" s="12">
        <v>170</v>
      </c>
      <c r="D6" s="13">
        <v>180</v>
      </c>
      <c r="E6" s="82"/>
      <c r="F6" s="14">
        <v>65</v>
      </c>
      <c r="G6" s="60">
        <v>574</v>
      </c>
      <c r="H6" s="15">
        <v>279</v>
      </c>
      <c r="I6" s="16">
        <v>295</v>
      </c>
      <c r="J6" s="47"/>
      <c r="K6" s="47"/>
    </row>
    <row r="7" spans="1:11" x14ac:dyDescent="0.15">
      <c r="A7" s="17">
        <v>1</v>
      </c>
      <c r="B7" s="62">
        <v>398</v>
      </c>
      <c r="C7" s="18">
        <v>190</v>
      </c>
      <c r="D7" s="19">
        <v>208</v>
      </c>
      <c r="E7" s="82"/>
      <c r="F7" s="20">
        <v>66</v>
      </c>
      <c r="G7" s="62">
        <v>635</v>
      </c>
      <c r="H7" s="18">
        <v>290</v>
      </c>
      <c r="I7" s="19">
        <v>345</v>
      </c>
      <c r="J7" s="47"/>
      <c r="K7" s="47"/>
    </row>
    <row r="8" spans="1:11" x14ac:dyDescent="0.15">
      <c r="A8" s="17">
        <v>2</v>
      </c>
      <c r="B8" s="62">
        <v>399</v>
      </c>
      <c r="C8" s="18">
        <v>194</v>
      </c>
      <c r="D8" s="19">
        <v>205</v>
      </c>
      <c r="E8" s="83"/>
      <c r="F8" s="20">
        <v>67</v>
      </c>
      <c r="G8" s="62">
        <v>655</v>
      </c>
      <c r="H8" s="18">
        <v>322</v>
      </c>
      <c r="I8" s="19">
        <v>333</v>
      </c>
      <c r="J8" s="47"/>
      <c r="K8" s="47"/>
    </row>
    <row r="9" spans="1:11" x14ac:dyDescent="0.15">
      <c r="A9" s="17">
        <v>3</v>
      </c>
      <c r="B9" s="62">
        <v>418</v>
      </c>
      <c r="C9" s="18">
        <v>217</v>
      </c>
      <c r="D9" s="19">
        <v>201</v>
      </c>
      <c r="E9" s="82"/>
      <c r="F9" s="20">
        <v>68</v>
      </c>
      <c r="G9" s="62">
        <v>698</v>
      </c>
      <c r="H9" s="18">
        <v>337</v>
      </c>
      <c r="I9" s="19">
        <v>361</v>
      </c>
      <c r="J9" s="47"/>
      <c r="K9" s="47"/>
    </row>
    <row r="10" spans="1:11" ht="14.25" thickBot="1" x14ac:dyDescent="0.2">
      <c r="A10" s="21">
        <v>4</v>
      </c>
      <c r="B10" s="64">
        <v>409</v>
      </c>
      <c r="C10" s="22">
        <v>220</v>
      </c>
      <c r="D10" s="23">
        <v>189</v>
      </c>
      <c r="E10" s="82" t="s">
        <v>59</v>
      </c>
      <c r="F10" s="24">
        <v>69</v>
      </c>
      <c r="G10" s="64">
        <v>733</v>
      </c>
      <c r="H10" s="25">
        <v>329</v>
      </c>
      <c r="I10" s="26">
        <v>404</v>
      </c>
      <c r="J10" s="48">
        <f>G6+G7+G8+G9+G10</f>
        <v>3295</v>
      </c>
      <c r="K10" s="47"/>
    </row>
    <row r="11" spans="1:11" x14ac:dyDescent="0.15">
      <c r="A11" s="11">
        <v>5</v>
      </c>
      <c r="B11" s="60">
        <v>455</v>
      </c>
      <c r="C11" s="12">
        <v>238</v>
      </c>
      <c r="D11" s="13">
        <v>217</v>
      </c>
      <c r="E11" s="82"/>
      <c r="F11" s="27">
        <v>70</v>
      </c>
      <c r="G11" s="60">
        <v>826</v>
      </c>
      <c r="H11" s="12">
        <v>383</v>
      </c>
      <c r="I11" s="13">
        <v>443</v>
      </c>
      <c r="J11" s="47"/>
      <c r="K11" s="47"/>
    </row>
    <row r="12" spans="1:11" x14ac:dyDescent="0.15">
      <c r="A12" s="17">
        <v>6</v>
      </c>
      <c r="B12" s="62">
        <v>450</v>
      </c>
      <c r="C12" s="18">
        <v>236</v>
      </c>
      <c r="D12" s="19">
        <v>214</v>
      </c>
      <c r="E12" s="82"/>
      <c r="F12" s="20">
        <v>71</v>
      </c>
      <c r="G12" s="62">
        <v>846</v>
      </c>
      <c r="H12" s="18">
        <v>378</v>
      </c>
      <c r="I12" s="19">
        <v>468</v>
      </c>
      <c r="J12" s="47"/>
      <c r="K12" s="47"/>
    </row>
    <row r="13" spans="1:11" x14ac:dyDescent="0.15">
      <c r="A13" s="17">
        <v>7</v>
      </c>
      <c r="B13" s="62">
        <v>511</v>
      </c>
      <c r="C13" s="18">
        <v>268</v>
      </c>
      <c r="D13" s="19">
        <v>243</v>
      </c>
      <c r="E13" s="83"/>
      <c r="F13" s="20">
        <v>72</v>
      </c>
      <c r="G13" s="62">
        <v>896</v>
      </c>
      <c r="H13" s="18">
        <v>402</v>
      </c>
      <c r="I13" s="19">
        <v>494</v>
      </c>
      <c r="J13" s="47"/>
      <c r="K13" s="47"/>
    </row>
    <row r="14" spans="1:11" x14ac:dyDescent="0.15">
      <c r="A14" s="17">
        <v>8</v>
      </c>
      <c r="B14" s="62">
        <v>476</v>
      </c>
      <c r="C14" s="18">
        <v>256</v>
      </c>
      <c r="D14" s="19">
        <v>220</v>
      </c>
      <c r="E14" s="82"/>
      <c r="F14" s="20">
        <v>73</v>
      </c>
      <c r="G14" s="62">
        <v>995</v>
      </c>
      <c r="H14" s="18">
        <v>448</v>
      </c>
      <c r="I14" s="19">
        <v>547</v>
      </c>
      <c r="J14" s="47"/>
      <c r="K14" s="47"/>
    </row>
    <row r="15" spans="1:11" ht="14.25" thickBot="1" x14ac:dyDescent="0.2">
      <c r="A15" s="28">
        <v>9</v>
      </c>
      <c r="B15" s="65">
        <v>516</v>
      </c>
      <c r="C15" s="25">
        <v>276</v>
      </c>
      <c r="D15" s="26">
        <v>240</v>
      </c>
      <c r="E15" s="82" t="s">
        <v>60</v>
      </c>
      <c r="F15" s="24">
        <v>74</v>
      </c>
      <c r="G15" s="64">
        <v>1075</v>
      </c>
      <c r="H15" s="25">
        <v>494</v>
      </c>
      <c r="I15" s="26">
        <v>581</v>
      </c>
      <c r="J15" s="48">
        <f>G11+G12+G13+G14+G15</f>
        <v>4638</v>
      </c>
      <c r="K15" s="47"/>
    </row>
    <row r="16" spans="1:11" x14ac:dyDescent="0.15">
      <c r="A16" s="29">
        <v>10</v>
      </c>
      <c r="B16" s="60">
        <v>508</v>
      </c>
      <c r="C16" s="15">
        <v>261</v>
      </c>
      <c r="D16" s="16">
        <v>247</v>
      </c>
      <c r="E16" s="82"/>
      <c r="F16" s="14">
        <v>75</v>
      </c>
      <c r="G16" s="60">
        <v>1025</v>
      </c>
      <c r="H16" s="15">
        <v>463</v>
      </c>
      <c r="I16" s="16">
        <v>562</v>
      </c>
      <c r="J16" s="47"/>
      <c r="K16" s="47"/>
    </row>
    <row r="17" spans="1:11" x14ac:dyDescent="0.15">
      <c r="A17" s="17">
        <v>11</v>
      </c>
      <c r="B17" s="62">
        <v>535</v>
      </c>
      <c r="C17" s="18">
        <v>264</v>
      </c>
      <c r="D17" s="19">
        <v>271</v>
      </c>
      <c r="E17" s="82"/>
      <c r="F17" s="20">
        <v>76</v>
      </c>
      <c r="G17" s="62">
        <v>640</v>
      </c>
      <c r="H17" s="18">
        <v>290</v>
      </c>
      <c r="I17" s="19">
        <v>350</v>
      </c>
      <c r="J17" s="47"/>
      <c r="K17" s="47"/>
    </row>
    <row r="18" spans="1:11" x14ac:dyDescent="0.15">
      <c r="A18" s="17">
        <v>12</v>
      </c>
      <c r="B18" s="62">
        <v>587</v>
      </c>
      <c r="C18" s="18">
        <v>293</v>
      </c>
      <c r="D18" s="19">
        <v>294</v>
      </c>
      <c r="E18" s="83"/>
      <c r="F18" s="20">
        <v>77</v>
      </c>
      <c r="G18" s="62">
        <v>660</v>
      </c>
      <c r="H18" s="18">
        <v>295</v>
      </c>
      <c r="I18" s="19">
        <v>365</v>
      </c>
      <c r="J18" s="47"/>
      <c r="K18" s="47"/>
    </row>
    <row r="19" spans="1:11" x14ac:dyDescent="0.15">
      <c r="A19" s="17">
        <v>13</v>
      </c>
      <c r="B19" s="62">
        <v>580</v>
      </c>
      <c r="C19" s="18">
        <v>295</v>
      </c>
      <c r="D19" s="19">
        <v>285</v>
      </c>
      <c r="E19" s="82"/>
      <c r="F19" s="20">
        <v>78</v>
      </c>
      <c r="G19" s="62">
        <v>774</v>
      </c>
      <c r="H19" s="18">
        <v>344</v>
      </c>
      <c r="I19" s="19">
        <v>430</v>
      </c>
      <c r="J19" s="47"/>
      <c r="K19" s="47"/>
    </row>
    <row r="20" spans="1:11" ht="14.25" thickBot="1" x14ac:dyDescent="0.2">
      <c r="A20" s="28">
        <v>14</v>
      </c>
      <c r="B20" s="65">
        <v>565</v>
      </c>
      <c r="C20" s="25">
        <v>292</v>
      </c>
      <c r="D20" s="26">
        <v>273</v>
      </c>
      <c r="E20" s="82" t="s">
        <v>61</v>
      </c>
      <c r="F20" s="30">
        <v>79</v>
      </c>
      <c r="G20" s="64">
        <v>795</v>
      </c>
      <c r="H20" s="22">
        <v>349</v>
      </c>
      <c r="I20" s="23">
        <v>446</v>
      </c>
      <c r="J20" s="48">
        <f>G16+G17+G18+G19+G20</f>
        <v>3894</v>
      </c>
      <c r="K20" s="47"/>
    </row>
    <row r="21" spans="1:11" x14ac:dyDescent="0.15">
      <c r="A21" s="14">
        <v>15</v>
      </c>
      <c r="B21" s="60">
        <v>588</v>
      </c>
      <c r="C21" s="15">
        <v>289</v>
      </c>
      <c r="D21" s="16">
        <v>299</v>
      </c>
      <c r="E21" s="82"/>
      <c r="F21" s="27">
        <v>80</v>
      </c>
      <c r="G21" s="60">
        <v>761</v>
      </c>
      <c r="H21" s="12">
        <v>340</v>
      </c>
      <c r="I21" s="13">
        <v>421</v>
      </c>
      <c r="J21" s="47"/>
      <c r="K21" s="47"/>
    </row>
    <row r="22" spans="1:11" x14ac:dyDescent="0.15">
      <c r="A22" s="20">
        <v>16</v>
      </c>
      <c r="B22" s="62">
        <v>617</v>
      </c>
      <c r="C22" s="18">
        <v>329</v>
      </c>
      <c r="D22" s="19">
        <v>288</v>
      </c>
      <c r="E22" s="82"/>
      <c r="F22" s="20">
        <v>81</v>
      </c>
      <c r="G22" s="62">
        <v>710</v>
      </c>
      <c r="H22" s="18">
        <v>309</v>
      </c>
      <c r="I22" s="19">
        <v>401</v>
      </c>
      <c r="J22" s="47"/>
      <c r="K22" s="47"/>
    </row>
    <row r="23" spans="1:11" x14ac:dyDescent="0.15">
      <c r="A23" s="20">
        <v>17</v>
      </c>
      <c r="B23" s="62">
        <v>640</v>
      </c>
      <c r="C23" s="18">
        <v>316</v>
      </c>
      <c r="D23" s="19">
        <v>324</v>
      </c>
      <c r="E23" s="83"/>
      <c r="F23" s="20">
        <v>82</v>
      </c>
      <c r="G23" s="62">
        <v>621</v>
      </c>
      <c r="H23" s="18">
        <v>284</v>
      </c>
      <c r="I23" s="19">
        <v>337</v>
      </c>
      <c r="J23" s="47"/>
      <c r="K23" s="47"/>
    </row>
    <row r="24" spans="1:11" x14ac:dyDescent="0.15">
      <c r="A24" s="20">
        <v>18</v>
      </c>
      <c r="B24" s="62">
        <v>698</v>
      </c>
      <c r="C24" s="18">
        <v>345</v>
      </c>
      <c r="D24" s="19">
        <v>353</v>
      </c>
      <c r="E24" s="82"/>
      <c r="F24" s="20">
        <v>83</v>
      </c>
      <c r="G24" s="62">
        <v>489</v>
      </c>
      <c r="H24" s="18">
        <v>213</v>
      </c>
      <c r="I24" s="19">
        <v>276</v>
      </c>
      <c r="J24" s="47"/>
      <c r="K24" s="47"/>
    </row>
    <row r="25" spans="1:11" ht="14.25" thickBot="1" x14ac:dyDescent="0.2">
      <c r="A25" s="30">
        <v>19</v>
      </c>
      <c r="B25" s="65">
        <v>686</v>
      </c>
      <c r="C25" s="22">
        <v>344</v>
      </c>
      <c r="D25" s="23">
        <v>342</v>
      </c>
      <c r="E25" s="82" t="s">
        <v>62</v>
      </c>
      <c r="F25" s="24">
        <v>84</v>
      </c>
      <c r="G25" s="64">
        <v>459</v>
      </c>
      <c r="H25" s="25">
        <v>203</v>
      </c>
      <c r="I25" s="26">
        <v>256</v>
      </c>
      <c r="J25" s="48">
        <f>G21+G22+G23+G24+G25</f>
        <v>3040</v>
      </c>
      <c r="K25" s="47"/>
    </row>
    <row r="26" spans="1:11" x14ac:dyDescent="0.15">
      <c r="A26" s="27">
        <v>20</v>
      </c>
      <c r="B26" s="60">
        <v>718</v>
      </c>
      <c r="C26" s="12">
        <v>347</v>
      </c>
      <c r="D26" s="13">
        <v>371</v>
      </c>
      <c r="E26" s="82"/>
      <c r="F26" s="14">
        <v>85</v>
      </c>
      <c r="G26" s="60">
        <v>450</v>
      </c>
      <c r="H26" s="15">
        <v>164</v>
      </c>
      <c r="I26" s="16">
        <v>286</v>
      </c>
      <c r="J26" s="47"/>
      <c r="K26" s="47"/>
    </row>
    <row r="27" spans="1:11" x14ac:dyDescent="0.15">
      <c r="A27" s="20">
        <v>21</v>
      </c>
      <c r="B27" s="62">
        <v>699</v>
      </c>
      <c r="C27" s="18">
        <v>367</v>
      </c>
      <c r="D27" s="19">
        <v>332</v>
      </c>
      <c r="E27" s="82"/>
      <c r="F27" s="20">
        <v>86</v>
      </c>
      <c r="G27" s="62">
        <v>403</v>
      </c>
      <c r="H27" s="18">
        <v>155</v>
      </c>
      <c r="I27" s="19">
        <v>248</v>
      </c>
      <c r="J27" s="47"/>
      <c r="K27" s="47"/>
    </row>
    <row r="28" spans="1:11" x14ac:dyDescent="0.15">
      <c r="A28" s="20">
        <v>22</v>
      </c>
      <c r="B28" s="62">
        <v>715</v>
      </c>
      <c r="C28" s="18">
        <v>375</v>
      </c>
      <c r="D28" s="19">
        <v>340</v>
      </c>
      <c r="E28" s="83"/>
      <c r="F28" s="20">
        <v>87</v>
      </c>
      <c r="G28" s="62">
        <v>366</v>
      </c>
      <c r="H28" s="18">
        <v>137</v>
      </c>
      <c r="I28" s="19">
        <v>229</v>
      </c>
      <c r="J28" s="47"/>
      <c r="K28" s="47"/>
    </row>
    <row r="29" spans="1:11" x14ac:dyDescent="0.15">
      <c r="A29" s="20">
        <v>23</v>
      </c>
      <c r="B29" s="62">
        <v>660</v>
      </c>
      <c r="C29" s="18">
        <v>327</v>
      </c>
      <c r="D29" s="19">
        <v>333</v>
      </c>
      <c r="E29" s="82"/>
      <c r="F29" s="20">
        <v>88</v>
      </c>
      <c r="G29" s="62">
        <v>275</v>
      </c>
      <c r="H29" s="18">
        <v>95</v>
      </c>
      <c r="I29" s="19">
        <v>180</v>
      </c>
      <c r="J29" s="47"/>
      <c r="K29" s="47"/>
    </row>
    <row r="30" spans="1:11" ht="14.25" thickBot="1" x14ac:dyDescent="0.2">
      <c r="A30" s="24">
        <v>24</v>
      </c>
      <c r="B30" s="65">
        <v>615</v>
      </c>
      <c r="C30" s="25">
        <v>318</v>
      </c>
      <c r="D30" s="26">
        <v>297</v>
      </c>
      <c r="E30" s="82" t="s">
        <v>63</v>
      </c>
      <c r="F30" s="30">
        <v>89</v>
      </c>
      <c r="G30" s="64">
        <v>254</v>
      </c>
      <c r="H30" s="22">
        <v>77</v>
      </c>
      <c r="I30" s="23">
        <v>177</v>
      </c>
      <c r="J30" s="48">
        <f>G26+G27+G28+G29+G30</f>
        <v>1748</v>
      </c>
      <c r="K30" s="47"/>
    </row>
    <row r="31" spans="1:11" x14ac:dyDescent="0.15">
      <c r="A31" s="14">
        <v>25</v>
      </c>
      <c r="B31" s="60">
        <v>600</v>
      </c>
      <c r="C31" s="15">
        <v>279</v>
      </c>
      <c r="D31" s="16">
        <v>321</v>
      </c>
      <c r="E31" s="82"/>
      <c r="F31" s="27">
        <v>90</v>
      </c>
      <c r="G31" s="60">
        <v>231</v>
      </c>
      <c r="H31" s="12">
        <v>77</v>
      </c>
      <c r="I31" s="13">
        <v>154</v>
      </c>
      <c r="J31" s="47"/>
      <c r="K31" s="47"/>
    </row>
    <row r="32" spans="1:11" x14ac:dyDescent="0.15">
      <c r="A32" s="20">
        <v>26</v>
      </c>
      <c r="B32" s="62">
        <v>534</v>
      </c>
      <c r="C32" s="18">
        <v>296</v>
      </c>
      <c r="D32" s="19">
        <v>238</v>
      </c>
      <c r="E32" s="82"/>
      <c r="F32" s="20">
        <v>91</v>
      </c>
      <c r="G32" s="62">
        <v>166</v>
      </c>
      <c r="H32" s="18">
        <v>48</v>
      </c>
      <c r="I32" s="19">
        <v>118</v>
      </c>
      <c r="J32" s="47"/>
      <c r="K32" s="47"/>
    </row>
    <row r="33" spans="1:11" x14ac:dyDescent="0.15">
      <c r="A33" s="20">
        <v>27</v>
      </c>
      <c r="B33" s="62">
        <v>579</v>
      </c>
      <c r="C33" s="18">
        <v>292</v>
      </c>
      <c r="D33" s="19">
        <v>287</v>
      </c>
      <c r="E33" s="83"/>
      <c r="F33" s="20">
        <v>92</v>
      </c>
      <c r="G33" s="62">
        <v>163</v>
      </c>
      <c r="H33" s="18">
        <v>48</v>
      </c>
      <c r="I33" s="19">
        <v>115</v>
      </c>
      <c r="J33" s="47"/>
      <c r="K33" s="47"/>
    </row>
    <row r="34" spans="1:11" x14ac:dyDescent="0.15">
      <c r="A34" s="20">
        <v>28</v>
      </c>
      <c r="B34" s="62">
        <v>588</v>
      </c>
      <c r="C34" s="18">
        <v>317</v>
      </c>
      <c r="D34" s="19">
        <v>271</v>
      </c>
      <c r="E34" s="82"/>
      <c r="F34" s="20">
        <v>93</v>
      </c>
      <c r="G34" s="62">
        <v>104</v>
      </c>
      <c r="H34" s="18">
        <v>19</v>
      </c>
      <c r="I34" s="19">
        <v>85</v>
      </c>
      <c r="J34" s="47"/>
      <c r="K34" s="47"/>
    </row>
    <row r="35" spans="1:11" ht="14.25" thickBot="1" x14ac:dyDescent="0.2">
      <c r="A35" s="30">
        <v>29</v>
      </c>
      <c r="B35" s="65">
        <v>560</v>
      </c>
      <c r="C35" s="22">
        <v>298</v>
      </c>
      <c r="D35" s="23">
        <v>262</v>
      </c>
      <c r="E35" s="82" t="s">
        <v>64</v>
      </c>
      <c r="F35" s="24">
        <v>94</v>
      </c>
      <c r="G35" s="64">
        <v>99</v>
      </c>
      <c r="H35" s="25">
        <v>20</v>
      </c>
      <c r="I35" s="26">
        <v>79</v>
      </c>
      <c r="J35" s="48">
        <f>G31+G32+G33+G34+G35</f>
        <v>763</v>
      </c>
      <c r="K35" s="47"/>
    </row>
    <row r="36" spans="1:11" x14ac:dyDescent="0.15">
      <c r="A36" s="27">
        <v>30</v>
      </c>
      <c r="B36" s="60">
        <v>542</v>
      </c>
      <c r="C36" s="12">
        <v>309</v>
      </c>
      <c r="D36" s="13">
        <v>233</v>
      </c>
      <c r="E36" s="82"/>
      <c r="F36" s="14">
        <v>95</v>
      </c>
      <c r="G36" s="60">
        <v>62</v>
      </c>
      <c r="H36" s="15">
        <v>16</v>
      </c>
      <c r="I36" s="16">
        <v>46</v>
      </c>
      <c r="J36" s="47"/>
      <c r="K36" s="47"/>
    </row>
    <row r="37" spans="1:11" x14ac:dyDescent="0.15">
      <c r="A37" s="20">
        <v>31</v>
      </c>
      <c r="B37" s="62">
        <v>509</v>
      </c>
      <c r="C37" s="18">
        <v>258</v>
      </c>
      <c r="D37" s="19">
        <v>251</v>
      </c>
      <c r="E37" s="82"/>
      <c r="F37" s="20">
        <v>96</v>
      </c>
      <c r="G37" s="62">
        <v>48</v>
      </c>
      <c r="H37" s="18">
        <v>12</v>
      </c>
      <c r="I37" s="19">
        <v>36</v>
      </c>
      <c r="J37" s="47"/>
      <c r="K37" s="47"/>
    </row>
    <row r="38" spans="1:11" x14ac:dyDescent="0.15">
      <c r="A38" s="20">
        <v>32</v>
      </c>
      <c r="B38" s="62">
        <v>543</v>
      </c>
      <c r="C38" s="18">
        <v>272</v>
      </c>
      <c r="D38" s="19">
        <v>271</v>
      </c>
      <c r="E38" s="83"/>
      <c r="F38" s="20">
        <v>97</v>
      </c>
      <c r="G38" s="62">
        <v>42</v>
      </c>
      <c r="H38" s="18">
        <v>4</v>
      </c>
      <c r="I38" s="19">
        <v>38</v>
      </c>
      <c r="J38" s="47"/>
      <c r="K38" s="47"/>
    </row>
    <row r="39" spans="1:11" x14ac:dyDescent="0.15">
      <c r="A39" s="20">
        <v>33</v>
      </c>
      <c r="B39" s="62">
        <v>514</v>
      </c>
      <c r="C39" s="18">
        <v>255</v>
      </c>
      <c r="D39" s="19">
        <v>259</v>
      </c>
      <c r="E39" s="82"/>
      <c r="F39" s="20">
        <v>98</v>
      </c>
      <c r="G39" s="62">
        <v>22</v>
      </c>
      <c r="H39" s="18">
        <v>3</v>
      </c>
      <c r="I39" s="19">
        <v>19</v>
      </c>
      <c r="J39" s="47"/>
      <c r="K39" s="47"/>
    </row>
    <row r="40" spans="1:11" ht="14.25" thickBot="1" x14ac:dyDescent="0.2">
      <c r="A40" s="24">
        <v>34</v>
      </c>
      <c r="B40" s="65">
        <v>536</v>
      </c>
      <c r="C40" s="25">
        <v>278</v>
      </c>
      <c r="D40" s="26">
        <v>258</v>
      </c>
      <c r="E40" s="82" t="s">
        <v>65</v>
      </c>
      <c r="F40" s="24">
        <v>99</v>
      </c>
      <c r="G40" s="64">
        <v>19</v>
      </c>
      <c r="H40" s="25">
        <v>1</v>
      </c>
      <c r="I40" s="26">
        <v>18</v>
      </c>
      <c r="J40" s="48">
        <f>G36+G37+G38+G39+G40</f>
        <v>193</v>
      </c>
      <c r="K40" s="47"/>
    </row>
    <row r="41" spans="1:11" ht="14.25" thickBot="1" x14ac:dyDescent="0.2">
      <c r="A41" s="14">
        <v>35</v>
      </c>
      <c r="B41" s="60">
        <v>508</v>
      </c>
      <c r="C41" s="15">
        <v>243</v>
      </c>
      <c r="D41" s="16">
        <v>265</v>
      </c>
      <c r="E41" s="82"/>
      <c r="F41" s="40" t="s">
        <v>42</v>
      </c>
      <c r="G41" s="66">
        <v>28</v>
      </c>
      <c r="H41" s="38">
        <v>1</v>
      </c>
      <c r="I41" s="39">
        <v>27</v>
      </c>
      <c r="J41" s="48">
        <f>G41</f>
        <v>28</v>
      </c>
      <c r="K41" s="47"/>
    </row>
    <row r="42" spans="1:11" ht="15" thickTop="1" thickBot="1" x14ac:dyDescent="0.2">
      <c r="A42" s="20">
        <v>36</v>
      </c>
      <c r="B42" s="62">
        <v>586</v>
      </c>
      <c r="C42" s="18">
        <v>291</v>
      </c>
      <c r="D42" s="19">
        <v>295</v>
      </c>
      <c r="E42" s="82"/>
      <c r="F42" s="31" t="s">
        <v>43</v>
      </c>
      <c r="G42" s="67">
        <f>SUM(G6:G41,B6:B70)</f>
        <v>59690</v>
      </c>
      <c r="H42" s="45">
        <f>SUM(H6:H41,C6:C70)</f>
        <v>28816</v>
      </c>
      <c r="I42" s="45">
        <f>SUM(I6:I41,D6:D70)</f>
        <v>30874</v>
      </c>
      <c r="J42" s="47"/>
      <c r="K42" s="47"/>
    </row>
    <row r="43" spans="1:11" x14ac:dyDescent="0.15">
      <c r="A43" s="20">
        <v>37</v>
      </c>
      <c r="B43" s="62">
        <v>566</v>
      </c>
      <c r="C43" s="18">
        <v>299</v>
      </c>
      <c r="D43" s="19">
        <v>267</v>
      </c>
      <c r="E43" s="83"/>
      <c r="F43" s="72"/>
      <c r="G43" s="73">
        <v>77384</v>
      </c>
      <c r="H43" s="73">
        <v>7637</v>
      </c>
      <c r="I43" s="73">
        <v>9974</v>
      </c>
      <c r="J43" s="47"/>
      <c r="K43" s="47"/>
    </row>
    <row r="44" spans="1:11" ht="14.25" thickBot="1" x14ac:dyDescent="0.2">
      <c r="A44" s="20">
        <v>38</v>
      </c>
      <c r="B44" s="62">
        <v>574</v>
      </c>
      <c r="C44" s="18">
        <v>280</v>
      </c>
      <c r="D44" s="19">
        <v>294</v>
      </c>
      <c r="E44" s="82"/>
      <c r="F44" s="2" t="s">
        <v>44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65">
        <v>616</v>
      </c>
      <c r="C45" s="22">
        <v>317</v>
      </c>
      <c r="D45" s="23">
        <v>299</v>
      </c>
      <c r="E45" s="82" t="s">
        <v>66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60">
        <v>607</v>
      </c>
      <c r="C46" s="12">
        <v>291</v>
      </c>
      <c r="D46" s="13">
        <v>316</v>
      </c>
      <c r="E46" s="82"/>
      <c r="F46" s="27" t="s">
        <v>49</v>
      </c>
      <c r="G46" s="84">
        <v>1974</v>
      </c>
      <c r="H46" s="85">
        <v>991</v>
      </c>
      <c r="I46" s="86">
        <v>983</v>
      </c>
      <c r="J46" s="47"/>
      <c r="K46" s="47"/>
    </row>
    <row r="47" spans="1:11" x14ac:dyDescent="0.15">
      <c r="A47" s="20">
        <v>41</v>
      </c>
      <c r="B47" s="62">
        <v>637</v>
      </c>
      <c r="C47" s="18">
        <v>308</v>
      </c>
      <c r="D47" s="19">
        <v>329</v>
      </c>
      <c r="E47" s="82"/>
      <c r="F47" s="20" t="s">
        <v>0</v>
      </c>
      <c r="G47" s="87">
        <v>2408</v>
      </c>
      <c r="H47" s="88">
        <v>1274</v>
      </c>
      <c r="I47" s="89">
        <v>1134</v>
      </c>
      <c r="J47" s="47"/>
      <c r="K47" s="47"/>
    </row>
    <row r="48" spans="1:11" x14ac:dyDescent="0.15">
      <c r="A48" s="20">
        <v>42</v>
      </c>
      <c r="B48" s="62">
        <v>683</v>
      </c>
      <c r="C48" s="18">
        <v>346</v>
      </c>
      <c r="D48" s="19">
        <v>337</v>
      </c>
      <c r="E48" s="83"/>
      <c r="F48" s="20" t="s">
        <v>1</v>
      </c>
      <c r="G48" s="87">
        <v>2775</v>
      </c>
      <c r="H48" s="88">
        <v>1405</v>
      </c>
      <c r="I48" s="89">
        <v>1370</v>
      </c>
      <c r="J48" s="47"/>
      <c r="K48" s="47"/>
    </row>
    <row r="49" spans="1:11" x14ac:dyDescent="0.15">
      <c r="A49" s="20">
        <v>43</v>
      </c>
      <c r="B49" s="62">
        <v>652</v>
      </c>
      <c r="C49" s="18">
        <v>338</v>
      </c>
      <c r="D49" s="19">
        <v>314</v>
      </c>
      <c r="E49" s="82"/>
      <c r="F49" s="20" t="s">
        <v>2</v>
      </c>
      <c r="G49" s="87">
        <v>3229</v>
      </c>
      <c r="H49" s="88">
        <v>1623</v>
      </c>
      <c r="I49" s="89">
        <v>1606</v>
      </c>
      <c r="J49" s="47"/>
      <c r="K49" s="47"/>
    </row>
    <row r="50" spans="1:11" ht="14.25" thickBot="1" x14ac:dyDescent="0.2">
      <c r="A50" s="24">
        <v>44</v>
      </c>
      <c r="B50" s="65">
        <v>724</v>
      </c>
      <c r="C50" s="25">
        <v>370</v>
      </c>
      <c r="D50" s="26">
        <v>354</v>
      </c>
      <c r="E50" s="82" t="s">
        <v>67</v>
      </c>
      <c r="F50" s="30" t="s">
        <v>3</v>
      </c>
      <c r="G50" s="90">
        <v>3407</v>
      </c>
      <c r="H50" s="91">
        <v>1734</v>
      </c>
      <c r="I50" s="92">
        <v>1673</v>
      </c>
      <c r="J50" s="47"/>
      <c r="K50" s="47"/>
    </row>
    <row r="51" spans="1:11" x14ac:dyDescent="0.15">
      <c r="A51" s="27">
        <v>45</v>
      </c>
      <c r="B51" s="60">
        <v>773</v>
      </c>
      <c r="C51" s="12">
        <v>394</v>
      </c>
      <c r="D51" s="13">
        <v>379</v>
      </c>
      <c r="E51" s="82"/>
      <c r="F51" s="27" t="s">
        <v>4</v>
      </c>
      <c r="G51" s="84">
        <v>2861</v>
      </c>
      <c r="H51" s="85">
        <v>1482</v>
      </c>
      <c r="I51" s="86">
        <v>1379</v>
      </c>
      <c r="J51" s="47"/>
      <c r="K51" s="47"/>
    </row>
    <row r="52" spans="1:11" x14ac:dyDescent="0.15">
      <c r="A52" s="20">
        <v>46</v>
      </c>
      <c r="B52" s="62">
        <v>823</v>
      </c>
      <c r="C52" s="18">
        <v>417</v>
      </c>
      <c r="D52" s="19">
        <v>406</v>
      </c>
      <c r="E52" s="82"/>
      <c r="F52" s="20" t="s">
        <v>5</v>
      </c>
      <c r="G52" s="87">
        <v>2644</v>
      </c>
      <c r="H52" s="88">
        <v>1372</v>
      </c>
      <c r="I52" s="89">
        <v>1272</v>
      </c>
      <c r="J52" s="47"/>
      <c r="K52" s="47"/>
    </row>
    <row r="53" spans="1:11" x14ac:dyDescent="0.15">
      <c r="A53" s="20">
        <v>47</v>
      </c>
      <c r="B53" s="62">
        <v>941</v>
      </c>
      <c r="C53" s="18">
        <v>453</v>
      </c>
      <c r="D53" s="19">
        <v>488</v>
      </c>
      <c r="E53" s="93"/>
      <c r="F53" s="20" t="s">
        <v>6</v>
      </c>
      <c r="G53" s="87">
        <v>2850</v>
      </c>
      <c r="H53" s="88">
        <v>1430</v>
      </c>
      <c r="I53" s="89">
        <v>1420</v>
      </c>
      <c r="J53" s="47"/>
      <c r="K53" s="47"/>
    </row>
    <row r="54" spans="1:11" x14ac:dyDescent="0.15">
      <c r="A54" s="20">
        <v>48</v>
      </c>
      <c r="B54" s="62">
        <v>933</v>
      </c>
      <c r="C54" s="18">
        <v>459</v>
      </c>
      <c r="D54" s="19">
        <v>474</v>
      </c>
      <c r="E54" s="93"/>
      <c r="F54" s="20" t="s">
        <v>7</v>
      </c>
      <c r="G54" s="87">
        <v>3303</v>
      </c>
      <c r="H54" s="88">
        <v>1653</v>
      </c>
      <c r="I54" s="89">
        <v>1650</v>
      </c>
      <c r="J54" s="47"/>
      <c r="K54" s="47"/>
    </row>
    <row r="55" spans="1:11" ht="14.25" thickBot="1" x14ac:dyDescent="0.2">
      <c r="A55" s="24">
        <v>49</v>
      </c>
      <c r="B55" s="65">
        <v>1022</v>
      </c>
      <c r="C55" s="25">
        <v>478</v>
      </c>
      <c r="D55" s="26">
        <v>544</v>
      </c>
      <c r="E55" s="82" t="s">
        <v>68</v>
      </c>
      <c r="F55" s="24" t="s">
        <v>8</v>
      </c>
      <c r="G55" s="94">
        <v>4492</v>
      </c>
      <c r="H55" s="95">
        <v>2201</v>
      </c>
      <c r="I55" s="96">
        <v>2291</v>
      </c>
      <c r="J55" s="47"/>
      <c r="K55" s="47"/>
    </row>
    <row r="56" spans="1:11" x14ac:dyDescent="0.15">
      <c r="A56" s="11">
        <v>50</v>
      </c>
      <c r="B56" s="60">
        <v>1047</v>
      </c>
      <c r="C56" s="12">
        <v>490</v>
      </c>
      <c r="D56" s="13">
        <v>557</v>
      </c>
      <c r="E56" s="82"/>
      <c r="F56" s="14" t="s">
        <v>50</v>
      </c>
      <c r="G56" s="97">
        <v>4851</v>
      </c>
      <c r="H56" s="98">
        <v>2412</v>
      </c>
      <c r="I56" s="99">
        <v>2439</v>
      </c>
      <c r="J56" s="47"/>
      <c r="K56" s="47"/>
    </row>
    <row r="57" spans="1:11" x14ac:dyDescent="0.15">
      <c r="A57" s="17">
        <v>51</v>
      </c>
      <c r="B57" s="62">
        <v>987</v>
      </c>
      <c r="C57" s="18">
        <v>488</v>
      </c>
      <c r="D57" s="19">
        <v>499</v>
      </c>
      <c r="E57" s="83"/>
      <c r="F57" s="20" t="s">
        <v>9</v>
      </c>
      <c r="G57" s="87">
        <v>3915</v>
      </c>
      <c r="H57" s="88">
        <v>1950</v>
      </c>
      <c r="I57" s="89">
        <v>1965</v>
      </c>
      <c r="J57" s="47"/>
      <c r="K57" s="47"/>
    </row>
    <row r="58" spans="1:11" x14ac:dyDescent="0.15">
      <c r="A58" s="17">
        <v>52</v>
      </c>
      <c r="B58" s="62">
        <v>971</v>
      </c>
      <c r="C58" s="18">
        <v>502</v>
      </c>
      <c r="D58" s="19">
        <v>469</v>
      </c>
      <c r="E58" s="83"/>
      <c r="F58" s="20" t="s">
        <v>10</v>
      </c>
      <c r="G58" s="87">
        <v>3382</v>
      </c>
      <c r="H58" s="88">
        <v>1660</v>
      </c>
      <c r="I58" s="89">
        <v>1722</v>
      </c>
      <c r="J58" s="47"/>
      <c r="K58" s="47"/>
    </row>
    <row r="59" spans="1:11" x14ac:dyDescent="0.15">
      <c r="A59" s="17">
        <v>53</v>
      </c>
      <c r="B59" s="62">
        <v>964</v>
      </c>
      <c r="C59" s="18">
        <v>496</v>
      </c>
      <c r="D59" s="19">
        <v>468</v>
      </c>
      <c r="E59" s="83"/>
      <c r="F59" s="20" t="s">
        <v>11</v>
      </c>
      <c r="G59" s="87">
        <v>3295</v>
      </c>
      <c r="H59" s="88">
        <v>1557</v>
      </c>
      <c r="I59" s="89">
        <v>1738</v>
      </c>
      <c r="J59" s="47"/>
      <c r="K59" s="47"/>
    </row>
    <row r="60" spans="1:11" ht="14.25" thickBot="1" x14ac:dyDescent="0.2">
      <c r="A60" s="28">
        <v>54</v>
      </c>
      <c r="B60" s="65">
        <v>882</v>
      </c>
      <c r="C60" s="25">
        <v>436</v>
      </c>
      <c r="D60" s="26">
        <v>446</v>
      </c>
      <c r="E60" s="82" t="s">
        <v>69</v>
      </c>
      <c r="F60" s="30" t="s">
        <v>12</v>
      </c>
      <c r="G60" s="90">
        <v>4638</v>
      </c>
      <c r="H60" s="91">
        <v>2105</v>
      </c>
      <c r="I60" s="92">
        <v>2533</v>
      </c>
      <c r="J60" s="47"/>
      <c r="K60" s="47"/>
    </row>
    <row r="61" spans="1:11" x14ac:dyDescent="0.15">
      <c r="A61" s="29">
        <v>55</v>
      </c>
      <c r="B61" s="60">
        <v>883</v>
      </c>
      <c r="C61" s="15">
        <v>451</v>
      </c>
      <c r="D61" s="16">
        <v>432</v>
      </c>
      <c r="E61" s="83"/>
      <c r="F61" s="27" t="s">
        <v>13</v>
      </c>
      <c r="G61" s="84">
        <v>3894</v>
      </c>
      <c r="H61" s="85">
        <v>1741</v>
      </c>
      <c r="I61" s="86">
        <v>2153</v>
      </c>
      <c r="J61" s="47"/>
      <c r="K61" s="47"/>
    </row>
    <row r="62" spans="1:11" x14ac:dyDescent="0.15">
      <c r="A62" s="17">
        <v>56</v>
      </c>
      <c r="B62" s="62">
        <v>612</v>
      </c>
      <c r="C62" s="18">
        <v>294</v>
      </c>
      <c r="D62" s="19">
        <v>318</v>
      </c>
      <c r="E62" s="83"/>
      <c r="F62" s="20" t="s">
        <v>14</v>
      </c>
      <c r="G62" s="87">
        <v>3040</v>
      </c>
      <c r="H62" s="88">
        <v>1349</v>
      </c>
      <c r="I62" s="89">
        <v>1691</v>
      </c>
      <c r="J62" s="47"/>
      <c r="K62" s="47"/>
    </row>
    <row r="63" spans="1:11" x14ac:dyDescent="0.15">
      <c r="A63" s="17">
        <v>57</v>
      </c>
      <c r="B63" s="62">
        <v>844</v>
      </c>
      <c r="C63" s="18">
        <v>427</v>
      </c>
      <c r="D63" s="19">
        <v>417</v>
      </c>
      <c r="E63" s="83"/>
      <c r="F63" s="20" t="s">
        <v>51</v>
      </c>
      <c r="G63" s="87">
        <v>1748</v>
      </c>
      <c r="H63" s="88">
        <v>628</v>
      </c>
      <c r="I63" s="89">
        <v>1120</v>
      </c>
      <c r="J63" s="47"/>
      <c r="K63" s="47"/>
    </row>
    <row r="64" spans="1:11" x14ac:dyDescent="0.15">
      <c r="A64" s="17">
        <v>58</v>
      </c>
      <c r="B64" s="62">
        <v>802</v>
      </c>
      <c r="C64" s="18">
        <v>410</v>
      </c>
      <c r="D64" s="19">
        <v>392</v>
      </c>
      <c r="E64" s="83"/>
      <c r="F64" s="20" t="s">
        <v>52</v>
      </c>
      <c r="G64" s="87">
        <v>763</v>
      </c>
      <c r="H64" s="88">
        <v>212</v>
      </c>
      <c r="I64" s="89">
        <v>551</v>
      </c>
      <c r="J64" s="47"/>
      <c r="K64" s="47"/>
    </row>
    <row r="65" spans="1:11" ht="14.25" thickBot="1" x14ac:dyDescent="0.2">
      <c r="A65" s="21">
        <v>59</v>
      </c>
      <c r="B65" s="65">
        <v>774</v>
      </c>
      <c r="C65" s="22">
        <v>368</v>
      </c>
      <c r="D65" s="23">
        <v>406</v>
      </c>
      <c r="E65" s="82" t="s">
        <v>70</v>
      </c>
      <c r="F65" s="24" t="s">
        <v>53</v>
      </c>
      <c r="G65" s="94">
        <v>193</v>
      </c>
      <c r="H65" s="95">
        <v>36</v>
      </c>
      <c r="I65" s="96">
        <v>157</v>
      </c>
      <c r="J65" s="47"/>
      <c r="K65" s="47"/>
    </row>
    <row r="66" spans="1:11" ht="14.25" thickBot="1" x14ac:dyDescent="0.2">
      <c r="A66" s="11">
        <v>60</v>
      </c>
      <c r="B66" s="60">
        <v>750</v>
      </c>
      <c r="C66" s="12">
        <v>370</v>
      </c>
      <c r="D66" s="13">
        <v>380</v>
      </c>
      <c r="E66" s="83"/>
      <c r="F66" s="41" t="s">
        <v>31</v>
      </c>
      <c r="G66" s="100">
        <v>28</v>
      </c>
      <c r="H66" s="101">
        <v>1</v>
      </c>
      <c r="I66" s="102">
        <v>27</v>
      </c>
      <c r="J66" s="47"/>
      <c r="K66" s="47"/>
    </row>
    <row r="67" spans="1:11" ht="15" thickTop="1" thickBot="1" x14ac:dyDescent="0.2">
      <c r="A67" s="17">
        <v>61</v>
      </c>
      <c r="B67" s="62">
        <v>698</v>
      </c>
      <c r="C67" s="18">
        <v>356</v>
      </c>
      <c r="D67" s="19">
        <v>342</v>
      </c>
      <c r="E67" s="83"/>
      <c r="F67" s="31" t="s">
        <v>41</v>
      </c>
      <c r="G67" s="67">
        <v>59690</v>
      </c>
      <c r="H67" s="45">
        <v>28816</v>
      </c>
      <c r="I67" s="46">
        <v>30874</v>
      </c>
      <c r="J67" s="47"/>
      <c r="K67" s="47"/>
    </row>
    <row r="68" spans="1:11" x14ac:dyDescent="0.15">
      <c r="A68" s="17">
        <v>62</v>
      </c>
      <c r="B68" s="62">
        <v>645</v>
      </c>
      <c r="C68" s="18">
        <v>316</v>
      </c>
      <c r="D68" s="19">
        <v>329</v>
      </c>
      <c r="E68" s="83"/>
      <c r="F68" s="72"/>
      <c r="G68" s="72"/>
      <c r="H68" s="72"/>
      <c r="I68" s="72"/>
      <c r="J68" s="47"/>
      <c r="K68" s="47"/>
    </row>
    <row r="69" spans="1:11" x14ac:dyDescent="0.15">
      <c r="A69" s="17">
        <v>63</v>
      </c>
      <c r="B69" s="62">
        <v>635</v>
      </c>
      <c r="C69" s="18">
        <v>307</v>
      </c>
      <c r="D69" s="19">
        <v>328</v>
      </c>
      <c r="E69" s="83"/>
      <c r="F69" s="72"/>
      <c r="G69" s="72"/>
      <c r="H69" s="72"/>
      <c r="I69" s="72"/>
      <c r="J69" s="47"/>
      <c r="K69" s="47"/>
    </row>
    <row r="70" spans="1:11" ht="14.25" thickBot="1" x14ac:dyDescent="0.2">
      <c r="A70" s="28">
        <v>64</v>
      </c>
      <c r="B70" s="65">
        <v>654</v>
      </c>
      <c r="C70" s="25">
        <v>311</v>
      </c>
      <c r="D70" s="26">
        <v>343</v>
      </c>
      <c r="E70" s="82" t="s">
        <v>71</v>
      </c>
      <c r="F70" s="4"/>
      <c r="G70" s="4"/>
      <c r="H70" s="4"/>
      <c r="I70" s="4"/>
      <c r="J70" s="47"/>
      <c r="K70" s="47"/>
    </row>
    <row r="71" spans="1:11" x14ac:dyDescent="0.15">
      <c r="A71" s="47"/>
      <c r="B71" s="48">
        <f>SUM(B6:B70)</f>
        <v>42091</v>
      </c>
      <c r="C71" s="48">
        <f>SUM(C6:C70)+H6+H7+H8+H9+H10+H11+H12+H13+H14+H15+H16+H17+H18+H19+H20+H21+H22+H23+H24+H25+H26+H27+H28+H29+H30+H31+H32+H33+H34+H35+H36+H37+H38+H39+H40+H41</f>
        <v>28816</v>
      </c>
      <c r="D71" s="48">
        <f>SUM(D6:D70)</f>
        <v>20904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44" priority="9">
      <formula>B6&lt;&gt;C6+D6</formula>
    </cfRule>
  </conditionalFormatting>
  <conditionalFormatting sqref="G41:G42 G46:G67">
    <cfRule type="expression" dxfId="43" priority="8">
      <formula>G41&lt;&gt;H41+I41</formula>
    </cfRule>
  </conditionalFormatting>
  <conditionalFormatting sqref="G6:G10">
    <cfRule type="expression" dxfId="42" priority="7">
      <formula>G6&lt;&gt;H6+I6</formula>
    </cfRule>
  </conditionalFormatting>
  <conditionalFormatting sqref="G11:G15">
    <cfRule type="expression" dxfId="41" priority="6">
      <formula>G11&lt;&gt;H11+I11</formula>
    </cfRule>
  </conditionalFormatting>
  <conditionalFormatting sqref="G16:G20">
    <cfRule type="expression" dxfId="40" priority="5">
      <formula>G16&lt;&gt;H16+I16</formula>
    </cfRule>
  </conditionalFormatting>
  <conditionalFormatting sqref="G21:G25">
    <cfRule type="expression" dxfId="39" priority="4">
      <formula>G21&lt;&gt;H21+I21</formula>
    </cfRule>
  </conditionalFormatting>
  <conditionalFormatting sqref="G26:G30">
    <cfRule type="expression" dxfId="38" priority="3">
      <formula>G26&lt;&gt;H26+I26</formula>
    </cfRule>
  </conditionalFormatting>
  <conditionalFormatting sqref="G31:G35">
    <cfRule type="expression" dxfId="37" priority="2">
      <formula>G31&lt;&gt;H31+I31</formula>
    </cfRule>
  </conditionalFormatting>
  <conditionalFormatting sqref="G36:G40">
    <cfRule type="expression" dxfId="36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M27" sqref="M27"/>
    </sheetView>
  </sheetViews>
  <sheetFormatPr defaultRowHeight="13.5" x14ac:dyDescent="0.15"/>
  <sheetData>
    <row r="1" spans="1:11" ht="18.75" x14ac:dyDescent="0.15">
      <c r="A1" s="107" t="s">
        <v>39</v>
      </c>
      <c r="B1" s="107"/>
      <c r="C1" s="107"/>
      <c r="D1" s="107"/>
      <c r="E1" s="107"/>
      <c r="F1" s="107"/>
      <c r="G1" s="107"/>
      <c r="H1" s="107"/>
      <c r="I1" s="107"/>
      <c r="J1" s="47"/>
      <c r="K1" s="47"/>
    </row>
    <row r="2" spans="1:11" ht="24.75" thickBot="1" x14ac:dyDescent="0.2">
      <c r="A2" s="49"/>
      <c r="B2" s="49"/>
      <c r="C2" s="49"/>
      <c r="D2" s="49"/>
      <c r="E2" s="49"/>
      <c r="F2" s="49"/>
      <c r="G2" s="49"/>
      <c r="H2" s="49"/>
      <c r="I2" s="49"/>
      <c r="J2" s="47"/>
      <c r="K2" s="47"/>
    </row>
    <row r="3" spans="1:11" ht="15" thickBot="1" x14ac:dyDescent="0.2">
      <c r="A3" s="50"/>
      <c r="B3" s="50"/>
      <c r="C3" s="50"/>
      <c r="D3" s="50"/>
      <c r="E3" s="51"/>
      <c r="F3" s="42" t="s">
        <v>36</v>
      </c>
      <c r="G3" s="43">
        <v>2022</v>
      </c>
      <c r="H3" s="44">
        <v>12</v>
      </c>
      <c r="I3" s="35" t="s">
        <v>40</v>
      </c>
      <c r="J3" s="47"/>
      <c r="K3" s="47"/>
    </row>
    <row r="4" spans="1:11" ht="14.25" thickBot="1" x14ac:dyDescent="0.2">
      <c r="A4" s="52" t="s">
        <v>34</v>
      </c>
      <c r="B4" s="53"/>
      <c r="C4" s="53"/>
      <c r="D4" s="54"/>
      <c r="E4" s="53"/>
      <c r="F4" s="3"/>
      <c r="G4" s="3"/>
      <c r="H4" s="1"/>
      <c r="I4" s="3"/>
      <c r="J4" s="47"/>
      <c r="K4" s="47"/>
    </row>
    <row r="5" spans="1:11" ht="14.25" thickBot="1" x14ac:dyDescent="0.2">
      <c r="A5" s="8" t="s">
        <v>15</v>
      </c>
      <c r="B5" s="9" t="s">
        <v>16</v>
      </c>
      <c r="C5" s="9" t="s">
        <v>17</v>
      </c>
      <c r="D5" s="10" t="s">
        <v>18</v>
      </c>
      <c r="E5" s="76"/>
      <c r="F5" s="8" t="s">
        <v>15</v>
      </c>
      <c r="G5" s="9" t="s">
        <v>16</v>
      </c>
      <c r="H5" s="9" t="s">
        <v>17</v>
      </c>
      <c r="I5" s="10" t="s">
        <v>18</v>
      </c>
      <c r="J5" s="47"/>
      <c r="K5" s="47"/>
    </row>
    <row r="6" spans="1:11" x14ac:dyDescent="0.15">
      <c r="A6" s="29" t="s">
        <v>19</v>
      </c>
      <c r="B6" s="84">
        <v>356</v>
      </c>
      <c r="C6" s="85">
        <v>170</v>
      </c>
      <c r="D6" s="86">
        <v>186</v>
      </c>
      <c r="E6" s="61"/>
      <c r="F6" s="14">
        <v>65</v>
      </c>
      <c r="G6" s="84">
        <v>568</v>
      </c>
      <c r="H6" s="98">
        <v>276</v>
      </c>
      <c r="I6" s="99">
        <v>292</v>
      </c>
      <c r="J6" s="47"/>
      <c r="K6" s="47"/>
    </row>
    <row r="7" spans="1:11" x14ac:dyDescent="0.15">
      <c r="A7" s="17" t="s">
        <v>20</v>
      </c>
      <c r="B7" s="87">
        <v>398</v>
      </c>
      <c r="C7" s="88">
        <v>191</v>
      </c>
      <c r="D7" s="89">
        <v>207</v>
      </c>
      <c r="E7" s="61"/>
      <c r="F7" s="20">
        <v>66</v>
      </c>
      <c r="G7" s="87">
        <v>653</v>
      </c>
      <c r="H7" s="88">
        <v>302</v>
      </c>
      <c r="I7" s="89">
        <v>351</v>
      </c>
      <c r="J7" s="47"/>
      <c r="K7" s="47"/>
    </row>
    <row r="8" spans="1:11" x14ac:dyDescent="0.15">
      <c r="A8" s="17" t="s">
        <v>21</v>
      </c>
      <c r="B8" s="87">
        <v>407</v>
      </c>
      <c r="C8" s="88">
        <v>197</v>
      </c>
      <c r="D8" s="89">
        <v>210</v>
      </c>
      <c r="E8" s="63"/>
      <c r="F8" s="20">
        <v>67</v>
      </c>
      <c r="G8" s="87">
        <v>636</v>
      </c>
      <c r="H8" s="88">
        <v>305</v>
      </c>
      <c r="I8" s="89">
        <v>331</v>
      </c>
      <c r="J8" s="47"/>
      <c r="K8" s="47"/>
    </row>
    <row r="9" spans="1:11" x14ac:dyDescent="0.15">
      <c r="A9" s="17" t="s">
        <v>22</v>
      </c>
      <c r="B9" s="87">
        <v>411</v>
      </c>
      <c r="C9" s="88">
        <v>218</v>
      </c>
      <c r="D9" s="89">
        <v>193</v>
      </c>
      <c r="E9" s="61"/>
      <c r="F9" s="20">
        <v>68</v>
      </c>
      <c r="G9" s="87">
        <v>700</v>
      </c>
      <c r="H9" s="88">
        <v>345</v>
      </c>
      <c r="I9" s="89">
        <v>355</v>
      </c>
      <c r="J9" s="47"/>
      <c r="K9" s="47"/>
    </row>
    <row r="10" spans="1:11" ht="14.25" thickBot="1" x14ac:dyDescent="0.2">
      <c r="A10" s="28" t="s">
        <v>23</v>
      </c>
      <c r="B10" s="90">
        <v>408</v>
      </c>
      <c r="C10" s="91">
        <v>219</v>
      </c>
      <c r="D10" s="92">
        <v>189</v>
      </c>
      <c r="E10" s="61">
        <v>1980</v>
      </c>
      <c r="F10" s="24">
        <v>69</v>
      </c>
      <c r="G10" s="90">
        <v>726</v>
      </c>
      <c r="H10" s="95">
        <v>324</v>
      </c>
      <c r="I10" s="96">
        <v>402</v>
      </c>
      <c r="J10" s="48">
        <f>G6+G7+G8+G9+G10</f>
        <v>3283</v>
      </c>
      <c r="K10" s="47"/>
    </row>
    <row r="11" spans="1:11" x14ac:dyDescent="0.15">
      <c r="A11" s="29" t="s">
        <v>24</v>
      </c>
      <c r="B11" s="84">
        <v>447</v>
      </c>
      <c r="C11" s="85">
        <v>234</v>
      </c>
      <c r="D11" s="86">
        <v>213</v>
      </c>
      <c r="E11" s="61"/>
      <c r="F11" s="27">
        <v>70</v>
      </c>
      <c r="G11" s="84">
        <v>810</v>
      </c>
      <c r="H11" s="85">
        <v>371</v>
      </c>
      <c r="I11" s="86">
        <v>439</v>
      </c>
      <c r="J11" s="47"/>
      <c r="K11" s="47"/>
    </row>
    <row r="12" spans="1:11" x14ac:dyDescent="0.15">
      <c r="A12" s="17" t="s">
        <v>25</v>
      </c>
      <c r="B12" s="87">
        <v>445</v>
      </c>
      <c r="C12" s="88">
        <v>236</v>
      </c>
      <c r="D12" s="89">
        <v>209</v>
      </c>
      <c r="E12" s="61"/>
      <c r="F12" s="20">
        <v>71</v>
      </c>
      <c r="G12" s="87">
        <v>855</v>
      </c>
      <c r="H12" s="88">
        <v>385</v>
      </c>
      <c r="I12" s="89">
        <v>470</v>
      </c>
      <c r="J12" s="47"/>
      <c r="K12" s="47"/>
    </row>
    <row r="13" spans="1:11" x14ac:dyDescent="0.15">
      <c r="A13" s="17" t="s">
        <v>26</v>
      </c>
      <c r="B13" s="87">
        <v>509</v>
      </c>
      <c r="C13" s="88">
        <v>261</v>
      </c>
      <c r="D13" s="89">
        <v>248</v>
      </c>
      <c r="E13" s="63"/>
      <c r="F13" s="20">
        <v>72</v>
      </c>
      <c r="G13" s="87">
        <v>875</v>
      </c>
      <c r="H13" s="88">
        <v>395</v>
      </c>
      <c r="I13" s="89">
        <v>480</v>
      </c>
      <c r="J13" s="47"/>
      <c r="K13" s="47"/>
    </row>
    <row r="14" spans="1:11" x14ac:dyDescent="0.15">
      <c r="A14" s="17" t="s">
        <v>27</v>
      </c>
      <c r="B14" s="87">
        <v>468</v>
      </c>
      <c r="C14" s="88">
        <v>248</v>
      </c>
      <c r="D14" s="89">
        <v>220</v>
      </c>
      <c r="E14" s="61"/>
      <c r="F14" s="20">
        <v>73</v>
      </c>
      <c r="G14" s="87">
        <v>1018</v>
      </c>
      <c r="H14" s="88">
        <v>455</v>
      </c>
      <c r="I14" s="89">
        <v>563</v>
      </c>
      <c r="J14" s="47"/>
      <c r="K14" s="47"/>
    </row>
    <row r="15" spans="1:11" ht="14.25" thickBot="1" x14ac:dyDescent="0.2">
      <c r="A15" s="28" t="s">
        <v>28</v>
      </c>
      <c r="B15" s="94">
        <v>525</v>
      </c>
      <c r="C15" s="95">
        <v>282</v>
      </c>
      <c r="D15" s="96">
        <v>243</v>
      </c>
      <c r="E15" s="61">
        <v>2394</v>
      </c>
      <c r="F15" s="24">
        <v>74</v>
      </c>
      <c r="G15" s="90">
        <v>1059</v>
      </c>
      <c r="H15" s="95">
        <v>494</v>
      </c>
      <c r="I15" s="96">
        <v>565</v>
      </c>
      <c r="J15" s="48">
        <f>G11+G12+G13+G14+G15</f>
        <v>4617</v>
      </c>
      <c r="K15" s="47"/>
    </row>
    <row r="16" spans="1:11" x14ac:dyDescent="0.15">
      <c r="A16" s="29">
        <v>10</v>
      </c>
      <c r="B16" s="84">
        <v>506</v>
      </c>
      <c r="C16" s="98">
        <v>260</v>
      </c>
      <c r="D16" s="99">
        <v>246</v>
      </c>
      <c r="E16" s="61"/>
      <c r="F16" s="14">
        <v>75</v>
      </c>
      <c r="G16" s="84">
        <v>1039</v>
      </c>
      <c r="H16" s="98">
        <v>459</v>
      </c>
      <c r="I16" s="99">
        <v>580</v>
      </c>
      <c r="J16" s="47"/>
      <c r="K16" s="47"/>
    </row>
    <row r="17" spans="1:11" x14ac:dyDescent="0.15">
      <c r="A17" s="17">
        <v>11</v>
      </c>
      <c r="B17" s="87">
        <v>530</v>
      </c>
      <c r="C17" s="88">
        <v>264</v>
      </c>
      <c r="D17" s="89">
        <v>266</v>
      </c>
      <c r="E17" s="61"/>
      <c r="F17" s="20">
        <v>76</v>
      </c>
      <c r="G17" s="87">
        <v>655</v>
      </c>
      <c r="H17" s="88">
        <v>298</v>
      </c>
      <c r="I17" s="89">
        <v>357</v>
      </c>
      <c r="J17" s="47"/>
      <c r="K17" s="47"/>
    </row>
    <row r="18" spans="1:11" x14ac:dyDescent="0.15">
      <c r="A18" s="17">
        <v>12</v>
      </c>
      <c r="B18" s="87">
        <v>592</v>
      </c>
      <c r="C18" s="88">
        <v>291</v>
      </c>
      <c r="D18" s="89">
        <v>301</v>
      </c>
      <c r="E18" s="63"/>
      <c r="F18" s="20">
        <v>77</v>
      </c>
      <c r="G18" s="87">
        <v>640</v>
      </c>
      <c r="H18" s="88">
        <v>296</v>
      </c>
      <c r="I18" s="89">
        <v>344</v>
      </c>
      <c r="J18" s="47"/>
      <c r="K18" s="47"/>
    </row>
    <row r="19" spans="1:11" x14ac:dyDescent="0.15">
      <c r="A19" s="17">
        <v>13</v>
      </c>
      <c r="B19" s="87">
        <v>574</v>
      </c>
      <c r="C19" s="88">
        <v>301</v>
      </c>
      <c r="D19" s="89">
        <v>273</v>
      </c>
      <c r="E19" s="61"/>
      <c r="F19" s="20">
        <v>78</v>
      </c>
      <c r="G19" s="87">
        <v>781</v>
      </c>
      <c r="H19" s="88">
        <v>335</v>
      </c>
      <c r="I19" s="89">
        <v>446</v>
      </c>
      <c r="J19" s="47"/>
      <c r="K19" s="47"/>
    </row>
    <row r="20" spans="1:11" ht="14.25" thickBot="1" x14ac:dyDescent="0.2">
      <c r="A20" s="28">
        <v>14</v>
      </c>
      <c r="B20" s="94">
        <v>563</v>
      </c>
      <c r="C20" s="95">
        <v>285</v>
      </c>
      <c r="D20" s="96">
        <v>278</v>
      </c>
      <c r="E20" s="61">
        <v>2765</v>
      </c>
      <c r="F20" s="30">
        <v>79</v>
      </c>
      <c r="G20" s="90">
        <v>787</v>
      </c>
      <c r="H20" s="91">
        <v>349</v>
      </c>
      <c r="I20" s="92">
        <v>438</v>
      </c>
      <c r="J20" s="48">
        <f>G16+G17+G18+G19+G20</f>
        <v>3902</v>
      </c>
      <c r="K20" s="47"/>
    </row>
    <row r="21" spans="1:11" x14ac:dyDescent="0.15">
      <c r="A21" s="14">
        <v>15</v>
      </c>
      <c r="B21" s="84">
        <v>589</v>
      </c>
      <c r="C21" s="98">
        <v>294</v>
      </c>
      <c r="D21" s="99">
        <v>295</v>
      </c>
      <c r="E21" s="61"/>
      <c r="F21" s="27">
        <v>80</v>
      </c>
      <c r="G21" s="84">
        <v>749</v>
      </c>
      <c r="H21" s="85">
        <v>326</v>
      </c>
      <c r="I21" s="86">
        <v>423</v>
      </c>
      <c r="J21" s="47"/>
      <c r="K21" s="47"/>
    </row>
    <row r="22" spans="1:11" x14ac:dyDescent="0.15">
      <c r="A22" s="20">
        <v>16</v>
      </c>
      <c r="B22" s="87">
        <v>610</v>
      </c>
      <c r="C22" s="88">
        <v>322</v>
      </c>
      <c r="D22" s="89">
        <v>288</v>
      </c>
      <c r="E22" s="61"/>
      <c r="F22" s="20">
        <v>81</v>
      </c>
      <c r="G22" s="87">
        <v>729</v>
      </c>
      <c r="H22" s="88">
        <v>326</v>
      </c>
      <c r="I22" s="89">
        <v>403</v>
      </c>
      <c r="J22" s="47"/>
      <c r="K22" s="47"/>
    </row>
    <row r="23" spans="1:11" x14ac:dyDescent="0.15">
      <c r="A23" s="20">
        <v>17</v>
      </c>
      <c r="B23" s="87">
        <v>630</v>
      </c>
      <c r="C23" s="88">
        <v>312</v>
      </c>
      <c r="D23" s="89">
        <v>318</v>
      </c>
      <c r="E23" s="63"/>
      <c r="F23" s="20">
        <v>82</v>
      </c>
      <c r="G23" s="87">
        <v>635</v>
      </c>
      <c r="H23" s="88">
        <v>287</v>
      </c>
      <c r="I23" s="89">
        <v>348</v>
      </c>
      <c r="J23" s="47"/>
      <c r="K23" s="47"/>
    </row>
    <row r="24" spans="1:11" x14ac:dyDescent="0.15">
      <c r="A24" s="20">
        <v>18</v>
      </c>
      <c r="B24" s="87">
        <v>704</v>
      </c>
      <c r="C24" s="88">
        <v>355</v>
      </c>
      <c r="D24" s="89">
        <v>349</v>
      </c>
      <c r="E24" s="61"/>
      <c r="F24" s="20">
        <v>83</v>
      </c>
      <c r="G24" s="87">
        <v>491</v>
      </c>
      <c r="H24" s="88">
        <v>212</v>
      </c>
      <c r="I24" s="89">
        <v>279</v>
      </c>
      <c r="J24" s="47"/>
      <c r="K24" s="47"/>
    </row>
    <row r="25" spans="1:11" ht="14.25" thickBot="1" x14ac:dyDescent="0.2">
      <c r="A25" s="30">
        <v>19</v>
      </c>
      <c r="B25" s="94">
        <v>676</v>
      </c>
      <c r="C25" s="91">
        <v>331</v>
      </c>
      <c r="D25" s="92">
        <v>345</v>
      </c>
      <c r="E25" s="61">
        <v>3209</v>
      </c>
      <c r="F25" s="24">
        <v>84</v>
      </c>
      <c r="G25" s="90">
        <v>449</v>
      </c>
      <c r="H25" s="95">
        <v>207</v>
      </c>
      <c r="I25" s="96">
        <v>242</v>
      </c>
      <c r="J25" s="48">
        <f>G21+G22+G23+G24+G25</f>
        <v>3053</v>
      </c>
      <c r="K25" s="47"/>
    </row>
    <row r="26" spans="1:11" x14ac:dyDescent="0.15">
      <c r="A26" s="27">
        <v>20</v>
      </c>
      <c r="B26" s="84">
        <v>743</v>
      </c>
      <c r="C26" s="85">
        <v>365</v>
      </c>
      <c r="D26" s="86">
        <v>378</v>
      </c>
      <c r="E26" s="61"/>
      <c r="F26" s="14">
        <v>85</v>
      </c>
      <c r="G26" s="84">
        <v>443</v>
      </c>
      <c r="H26" s="98">
        <v>152</v>
      </c>
      <c r="I26" s="99">
        <v>291</v>
      </c>
      <c r="J26" s="47"/>
      <c r="K26" s="47"/>
    </row>
    <row r="27" spans="1:11" x14ac:dyDescent="0.15">
      <c r="A27" s="20">
        <v>21</v>
      </c>
      <c r="B27" s="87">
        <v>681</v>
      </c>
      <c r="C27" s="88">
        <v>358</v>
      </c>
      <c r="D27" s="89">
        <v>323</v>
      </c>
      <c r="E27" s="61"/>
      <c r="F27" s="20">
        <v>86</v>
      </c>
      <c r="G27" s="87">
        <v>416</v>
      </c>
      <c r="H27" s="88">
        <v>167</v>
      </c>
      <c r="I27" s="89">
        <v>249</v>
      </c>
      <c r="J27" s="47"/>
      <c r="K27" s="47"/>
    </row>
    <row r="28" spans="1:11" x14ac:dyDescent="0.15">
      <c r="A28" s="20">
        <v>22</v>
      </c>
      <c r="B28" s="87">
        <v>736</v>
      </c>
      <c r="C28" s="88">
        <v>388</v>
      </c>
      <c r="D28" s="89">
        <v>348</v>
      </c>
      <c r="E28" s="63"/>
      <c r="F28" s="20">
        <v>87</v>
      </c>
      <c r="G28" s="87">
        <v>361</v>
      </c>
      <c r="H28" s="88">
        <v>136</v>
      </c>
      <c r="I28" s="89">
        <v>225</v>
      </c>
      <c r="J28" s="47"/>
      <c r="K28" s="47"/>
    </row>
    <row r="29" spans="1:11" x14ac:dyDescent="0.15">
      <c r="A29" s="20">
        <v>23</v>
      </c>
      <c r="B29" s="87">
        <v>649</v>
      </c>
      <c r="C29" s="88">
        <v>319</v>
      </c>
      <c r="D29" s="89">
        <v>330</v>
      </c>
      <c r="E29" s="61"/>
      <c r="F29" s="20">
        <v>88</v>
      </c>
      <c r="G29" s="87">
        <v>277</v>
      </c>
      <c r="H29" s="88">
        <v>90</v>
      </c>
      <c r="I29" s="89">
        <v>187</v>
      </c>
      <c r="J29" s="47"/>
      <c r="K29" s="47"/>
    </row>
    <row r="30" spans="1:11" ht="14.25" thickBot="1" x14ac:dyDescent="0.2">
      <c r="A30" s="24">
        <v>24</v>
      </c>
      <c r="B30" s="94">
        <v>621</v>
      </c>
      <c r="C30" s="95">
        <v>317</v>
      </c>
      <c r="D30" s="96">
        <v>304</v>
      </c>
      <c r="E30" s="61">
        <v>3430</v>
      </c>
      <c r="F30" s="30">
        <v>89</v>
      </c>
      <c r="G30" s="90">
        <v>258</v>
      </c>
      <c r="H30" s="91">
        <v>84</v>
      </c>
      <c r="I30" s="92">
        <v>174</v>
      </c>
      <c r="J30" s="48">
        <f>G26+G27+G28+G29+G30</f>
        <v>1755</v>
      </c>
      <c r="K30" s="47"/>
    </row>
    <row r="31" spans="1:11" x14ac:dyDescent="0.15">
      <c r="A31" s="14">
        <v>25</v>
      </c>
      <c r="B31" s="84">
        <v>613</v>
      </c>
      <c r="C31" s="98">
        <v>293</v>
      </c>
      <c r="D31" s="99">
        <v>320</v>
      </c>
      <c r="E31" s="61"/>
      <c r="F31" s="27">
        <v>90</v>
      </c>
      <c r="G31" s="84">
        <v>231</v>
      </c>
      <c r="H31" s="85">
        <v>74</v>
      </c>
      <c r="I31" s="86">
        <v>157</v>
      </c>
      <c r="J31" s="47"/>
      <c r="K31" s="47"/>
    </row>
    <row r="32" spans="1:11" x14ac:dyDescent="0.15">
      <c r="A32" s="20">
        <v>26</v>
      </c>
      <c r="B32" s="87">
        <v>534</v>
      </c>
      <c r="C32" s="88">
        <v>285</v>
      </c>
      <c r="D32" s="89">
        <v>249</v>
      </c>
      <c r="E32" s="61"/>
      <c r="F32" s="20">
        <v>91</v>
      </c>
      <c r="G32" s="87">
        <v>159</v>
      </c>
      <c r="H32" s="88">
        <v>48</v>
      </c>
      <c r="I32" s="89">
        <v>111</v>
      </c>
      <c r="J32" s="47"/>
      <c r="K32" s="47"/>
    </row>
    <row r="33" spans="1:11" x14ac:dyDescent="0.15">
      <c r="A33" s="20">
        <v>27</v>
      </c>
      <c r="B33" s="87">
        <v>556</v>
      </c>
      <c r="C33" s="88">
        <v>288</v>
      </c>
      <c r="D33" s="89">
        <v>268</v>
      </c>
      <c r="E33" s="63"/>
      <c r="F33" s="20">
        <v>92</v>
      </c>
      <c r="G33" s="87">
        <v>171</v>
      </c>
      <c r="H33" s="88">
        <v>50</v>
      </c>
      <c r="I33" s="89">
        <v>121</v>
      </c>
      <c r="J33" s="47"/>
      <c r="K33" s="47"/>
    </row>
    <row r="34" spans="1:11" x14ac:dyDescent="0.15">
      <c r="A34" s="20">
        <v>28</v>
      </c>
      <c r="B34" s="87">
        <v>591</v>
      </c>
      <c r="C34" s="88">
        <v>320</v>
      </c>
      <c r="D34" s="89">
        <v>271</v>
      </c>
      <c r="E34" s="61"/>
      <c r="F34" s="20">
        <v>93</v>
      </c>
      <c r="G34" s="87">
        <v>107</v>
      </c>
      <c r="H34" s="88">
        <v>20</v>
      </c>
      <c r="I34" s="89">
        <v>87</v>
      </c>
      <c r="J34" s="47"/>
      <c r="K34" s="47"/>
    </row>
    <row r="35" spans="1:11" ht="14.25" thickBot="1" x14ac:dyDescent="0.2">
      <c r="A35" s="30">
        <v>29</v>
      </c>
      <c r="B35" s="94">
        <v>569</v>
      </c>
      <c r="C35" s="91">
        <v>302</v>
      </c>
      <c r="D35" s="92">
        <v>267</v>
      </c>
      <c r="E35" s="61">
        <v>2863</v>
      </c>
      <c r="F35" s="24">
        <v>94</v>
      </c>
      <c r="G35" s="90">
        <v>98</v>
      </c>
      <c r="H35" s="95">
        <v>18</v>
      </c>
      <c r="I35" s="96">
        <v>80</v>
      </c>
      <c r="J35" s="48">
        <f>G31+G32+G33+G34+G35</f>
        <v>766</v>
      </c>
      <c r="K35" s="47"/>
    </row>
    <row r="36" spans="1:11" x14ac:dyDescent="0.15">
      <c r="A36" s="27">
        <v>30</v>
      </c>
      <c r="B36" s="84">
        <v>541</v>
      </c>
      <c r="C36" s="85">
        <v>309</v>
      </c>
      <c r="D36" s="86">
        <v>232</v>
      </c>
      <c r="E36" s="61"/>
      <c r="F36" s="14">
        <v>95</v>
      </c>
      <c r="G36" s="84">
        <v>64</v>
      </c>
      <c r="H36" s="98">
        <v>17</v>
      </c>
      <c r="I36" s="99">
        <v>47</v>
      </c>
      <c r="J36" s="47"/>
      <c r="K36" s="47"/>
    </row>
    <row r="37" spans="1:11" x14ac:dyDescent="0.15">
      <c r="A37" s="20">
        <v>31</v>
      </c>
      <c r="B37" s="87">
        <v>508</v>
      </c>
      <c r="C37" s="88">
        <v>256</v>
      </c>
      <c r="D37" s="89">
        <v>252</v>
      </c>
      <c r="E37" s="61"/>
      <c r="F37" s="20">
        <v>96</v>
      </c>
      <c r="G37" s="87">
        <v>47</v>
      </c>
      <c r="H37" s="88">
        <v>13</v>
      </c>
      <c r="I37" s="89">
        <v>34</v>
      </c>
      <c r="J37" s="47"/>
      <c r="K37" s="47"/>
    </row>
    <row r="38" spans="1:11" x14ac:dyDescent="0.15">
      <c r="A38" s="20">
        <v>32</v>
      </c>
      <c r="B38" s="87">
        <v>552</v>
      </c>
      <c r="C38" s="88">
        <v>279</v>
      </c>
      <c r="D38" s="89">
        <v>273</v>
      </c>
      <c r="E38" s="63"/>
      <c r="F38" s="20">
        <v>97</v>
      </c>
      <c r="G38" s="87">
        <v>34</v>
      </c>
      <c r="H38" s="88">
        <v>3</v>
      </c>
      <c r="I38" s="89">
        <v>31</v>
      </c>
      <c r="J38" s="47"/>
      <c r="K38" s="47"/>
    </row>
    <row r="39" spans="1:11" x14ac:dyDescent="0.15">
      <c r="A39" s="20">
        <v>33</v>
      </c>
      <c r="B39" s="87">
        <v>502</v>
      </c>
      <c r="C39" s="88">
        <v>249</v>
      </c>
      <c r="D39" s="89">
        <v>253</v>
      </c>
      <c r="E39" s="61"/>
      <c r="F39" s="20">
        <v>98</v>
      </c>
      <c r="G39" s="87">
        <v>28</v>
      </c>
      <c r="H39" s="88">
        <v>4</v>
      </c>
      <c r="I39" s="89">
        <v>24</v>
      </c>
      <c r="J39" s="47"/>
      <c r="K39" s="47"/>
    </row>
    <row r="40" spans="1:11" ht="14.25" thickBot="1" x14ac:dyDescent="0.2">
      <c r="A40" s="24">
        <v>34</v>
      </c>
      <c r="B40" s="94">
        <v>537</v>
      </c>
      <c r="C40" s="95">
        <v>278</v>
      </c>
      <c r="D40" s="96">
        <v>259</v>
      </c>
      <c r="E40" s="61">
        <v>2640</v>
      </c>
      <c r="F40" s="24">
        <v>99</v>
      </c>
      <c r="G40" s="90">
        <v>19</v>
      </c>
      <c r="H40" s="95">
        <v>1</v>
      </c>
      <c r="I40" s="96">
        <v>18</v>
      </c>
      <c r="J40" s="48">
        <f>G36+G37+G38+G39+G40</f>
        <v>192</v>
      </c>
      <c r="K40" s="47"/>
    </row>
    <row r="41" spans="1:11" ht="14.25" thickBot="1" x14ac:dyDescent="0.2">
      <c r="A41" s="14">
        <v>35</v>
      </c>
      <c r="B41" s="84">
        <v>514</v>
      </c>
      <c r="C41" s="98">
        <v>248</v>
      </c>
      <c r="D41" s="99">
        <v>266</v>
      </c>
      <c r="E41" s="61"/>
      <c r="F41" s="40" t="s">
        <v>31</v>
      </c>
      <c r="G41" s="103">
        <v>26</v>
      </c>
      <c r="H41" s="104">
        <v>1</v>
      </c>
      <c r="I41" s="105">
        <v>25</v>
      </c>
      <c r="J41" s="48">
        <f>G41</f>
        <v>26</v>
      </c>
      <c r="K41" s="47"/>
    </row>
    <row r="42" spans="1:11" ht="15" thickTop="1" thickBot="1" x14ac:dyDescent="0.2">
      <c r="A42" s="20">
        <v>36</v>
      </c>
      <c r="B42" s="87">
        <v>572</v>
      </c>
      <c r="C42" s="88">
        <v>287</v>
      </c>
      <c r="D42" s="89">
        <v>285</v>
      </c>
      <c r="E42" s="61"/>
      <c r="F42" s="31" t="s">
        <v>41</v>
      </c>
      <c r="G42" s="67">
        <v>59636</v>
      </c>
      <c r="H42" s="45">
        <v>28800</v>
      </c>
      <c r="I42" s="46">
        <v>30836</v>
      </c>
      <c r="J42" s="47"/>
      <c r="K42" s="47"/>
    </row>
    <row r="43" spans="1:11" x14ac:dyDescent="0.15">
      <c r="A43" s="20">
        <v>37</v>
      </c>
      <c r="B43" s="87">
        <v>574</v>
      </c>
      <c r="C43" s="88">
        <v>295</v>
      </c>
      <c r="D43" s="89">
        <v>279</v>
      </c>
      <c r="E43" s="63"/>
      <c r="F43" s="72"/>
      <c r="G43" s="106">
        <v>77230</v>
      </c>
      <c r="H43" s="106">
        <v>7625</v>
      </c>
      <c r="I43" s="106">
        <v>9969</v>
      </c>
      <c r="J43" s="47"/>
      <c r="K43" s="47"/>
    </row>
    <row r="44" spans="1:11" ht="14.25" thickBot="1" x14ac:dyDescent="0.2">
      <c r="A44" s="20">
        <v>38</v>
      </c>
      <c r="B44" s="87">
        <v>574</v>
      </c>
      <c r="C44" s="88">
        <v>276</v>
      </c>
      <c r="D44" s="89">
        <v>298</v>
      </c>
      <c r="E44" s="61"/>
      <c r="F44" s="2" t="s">
        <v>35</v>
      </c>
      <c r="G44" s="4"/>
      <c r="H44" s="4"/>
      <c r="I44" s="4"/>
      <c r="J44" s="47"/>
      <c r="K44" s="47"/>
    </row>
    <row r="45" spans="1:11" ht="14.25" thickBot="1" x14ac:dyDescent="0.2">
      <c r="A45" s="30">
        <v>39</v>
      </c>
      <c r="B45" s="94">
        <v>602</v>
      </c>
      <c r="C45" s="91">
        <v>318</v>
      </c>
      <c r="D45" s="92">
        <v>284</v>
      </c>
      <c r="E45" s="61">
        <v>2836</v>
      </c>
      <c r="F45" s="32" t="s">
        <v>37</v>
      </c>
      <c r="G45" s="33" t="s">
        <v>16</v>
      </c>
      <c r="H45" s="33" t="s">
        <v>17</v>
      </c>
      <c r="I45" s="34" t="s">
        <v>18</v>
      </c>
      <c r="J45" s="47"/>
      <c r="K45" s="47"/>
    </row>
    <row r="46" spans="1:11" x14ac:dyDescent="0.15">
      <c r="A46" s="27">
        <v>40</v>
      </c>
      <c r="B46" s="84">
        <v>604</v>
      </c>
      <c r="C46" s="85">
        <v>287</v>
      </c>
      <c r="D46" s="86">
        <v>317</v>
      </c>
      <c r="E46" s="61"/>
      <c r="F46" s="27" t="s">
        <v>49</v>
      </c>
      <c r="G46" s="84">
        <v>1980</v>
      </c>
      <c r="H46" s="85">
        <v>995</v>
      </c>
      <c r="I46" s="86">
        <v>985</v>
      </c>
      <c r="J46" s="47"/>
      <c r="K46" s="47"/>
    </row>
    <row r="47" spans="1:11" x14ac:dyDescent="0.15">
      <c r="A47" s="20">
        <v>41</v>
      </c>
      <c r="B47" s="87">
        <v>644</v>
      </c>
      <c r="C47" s="88">
        <v>313</v>
      </c>
      <c r="D47" s="89">
        <v>331</v>
      </c>
      <c r="E47" s="61"/>
      <c r="F47" s="20" t="s">
        <v>0</v>
      </c>
      <c r="G47" s="87">
        <v>2394</v>
      </c>
      <c r="H47" s="88">
        <v>1261</v>
      </c>
      <c r="I47" s="89">
        <v>1133</v>
      </c>
      <c r="J47" s="47"/>
      <c r="K47" s="47"/>
    </row>
    <row r="48" spans="1:11" x14ac:dyDescent="0.15">
      <c r="A48" s="20">
        <v>42</v>
      </c>
      <c r="B48" s="87">
        <v>675</v>
      </c>
      <c r="C48" s="88">
        <v>338</v>
      </c>
      <c r="D48" s="89">
        <v>337</v>
      </c>
      <c r="E48" s="63"/>
      <c r="F48" s="20" t="s">
        <v>1</v>
      </c>
      <c r="G48" s="87">
        <v>2765</v>
      </c>
      <c r="H48" s="88">
        <v>1401</v>
      </c>
      <c r="I48" s="89">
        <v>1364</v>
      </c>
      <c r="J48" s="47"/>
      <c r="K48" s="47"/>
    </row>
    <row r="49" spans="1:11" x14ac:dyDescent="0.15">
      <c r="A49" s="20">
        <v>43</v>
      </c>
      <c r="B49" s="87">
        <v>635</v>
      </c>
      <c r="C49" s="88">
        <v>329</v>
      </c>
      <c r="D49" s="89">
        <v>306</v>
      </c>
      <c r="E49" s="61"/>
      <c r="F49" s="20" t="s">
        <v>2</v>
      </c>
      <c r="G49" s="87">
        <v>3209</v>
      </c>
      <c r="H49" s="88">
        <v>1614</v>
      </c>
      <c r="I49" s="89">
        <v>1595</v>
      </c>
      <c r="J49" s="47"/>
      <c r="K49" s="47"/>
    </row>
    <row r="50" spans="1:11" ht="14.25" thickBot="1" x14ac:dyDescent="0.2">
      <c r="A50" s="24">
        <v>44</v>
      </c>
      <c r="B50" s="94">
        <v>722</v>
      </c>
      <c r="C50" s="95">
        <v>373</v>
      </c>
      <c r="D50" s="96">
        <v>349</v>
      </c>
      <c r="E50" s="61">
        <v>3280</v>
      </c>
      <c r="F50" s="30" t="s">
        <v>3</v>
      </c>
      <c r="G50" s="90">
        <v>3430</v>
      </c>
      <c r="H50" s="91">
        <v>1747</v>
      </c>
      <c r="I50" s="92">
        <v>1683</v>
      </c>
      <c r="J50" s="47"/>
      <c r="K50" s="47"/>
    </row>
    <row r="51" spans="1:11" x14ac:dyDescent="0.15">
      <c r="A51" s="27">
        <v>45</v>
      </c>
      <c r="B51" s="84">
        <v>762</v>
      </c>
      <c r="C51" s="85">
        <v>392</v>
      </c>
      <c r="D51" s="86">
        <v>370</v>
      </c>
      <c r="E51" s="61"/>
      <c r="F51" s="27" t="s">
        <v>4</v>
      </c>
      <c r="G51" s="84">
        <v>2863</v>
      </c>
      <c r="H51" s="85">
        <v>1488</v>
      </c>
      <c r="I51" s="86">
        <v>1375</v>
      </c>
      <c r="J51" s="47"/>
      <c r="K51" s="47"/>
    </row>
    <row r="52" spans="1:11" x14ac:dyDescent="0.15">
      <c r="A52" s="20">
        <v>46</v>
      </c>
      <c r="B52" s="87">
        <v>836</v>
      </c>
      <c r="C52" s="88">
        <v>424</v>
      </c>
      <c r="D52" s="89">
        <v>412</v>
      </c>
      <c r="E52" s="61"/>
      <c r="F52" s="20" t="s">
        <v>5</v>
      </c>
      <c r="G52" s="87">
        <v>2640</v>
      </c>
      <c r="H52" s="88">
        <v>1371</v>
      </c>
      <c r="I52" s="89">
        <v>1269</v>
      </c>
      <c r="J52" s="47"/>
      <c r="K52" s="47"/>
    </row>
    <row r="53" spans="1:11" x14ac:dyDescent="0.15">
      <c r="A53" s="20">
        <v>47</v>
      </c>
      <c r="B53" s="87">
        <v>936</v>
      </c>
      <c r="C53" s="88">
        <v>455</v>
      </c>
      <c r="D53" s="89">
        <v>481</v>
      </c>
      <c r="E53" s="71"/>
      <c r="F53" s="20" t="s">
        <v>6</v>
      </c>
      <c r="G53" s="87">
        <v>2836</v>
      </c>
      <c r="H53" s="88">
        <v>1424</v>
      </c>
      <c r="I53" s="89">
        <v>1412</v>
      </c>
      <c r="J53" s="47"/>
      <c r="K53" s="47"/>
    </row>
    <row r="54" spans="1:11" x14ac:dyDescent="0.15">
      <c r="A54" s="20">
        <v>48</v>
      </c>
      <c r="B54" s="87">
        <v>926</v>
      </c>
      <c r="C54" s="88">
        <v>452</v>
      </c>
      <c r="D54" s="89">
        <v>474</v>
      </c>
      <c r="E54" s="71"/>
      <c r="F54" s="20" t="s">
        <v>7</v>
      </c>
      <c r="G54" s="87">
        <v>3280</v>
      </c>
      <c r="H54" s="88">
        <v>1640</v>
      </c>
      <c r="I54" s="89">
        <v>1640</v>
      </c>
      <c r="J54" s="47"/>
      <c r="K54" s="47"/>
    </row>
    <row r="55" spans="1:11" ht="14.25" thickBot="1" x14ac:dyDescent="0.2">
      <c r="A55" s="24">
        <v>49</v>
      </c>
      <c r="B55" s="94">
        <v>1010</v>
      </c>
      <c r="C55" s="95">
        <v>471</v>
      </c>
      <c r="D55" s="96">
        <v>539</v>
      </c>
      <c r="E55" s="61">
        <v>4470</v>
      </c>
      <c r="F55" s="24" t="s">
        <v>8</v>
      </c>
      <c r="G55" s="94">
        <v>4470</v>
      </c>
      <c r="H55" s="95">
        <v>2194</v>
      </c>
      <c r="I55" s="96">
        <v>2276</v>
      </c>
      <c r="J55" s="47"/>
      <c r="K55" s="47"/>
    </row>
    <row r="56" spans="1:11" x14ac:dyDescent="0.15">
      <c r="A56" s="11">
        <v>50</v>
      </c>
      <c r="B56" s="84">
        <v>1054</v>
      </c>
      <c r="C56" s="85">
        <v>495</v>
      </c>
      <c r="D56" s="86">
        <v>559</v>
      </c>
      <c r="E56" s="61"/>
      <c r="F56" s="14" t="s">
        <v>50</v>
      </c>
      <c r="G56" s="97">
        <v>4871</v>
      </c>
      <c r="H56" s="98">
        <v>2417</v>
      </c>
      <c r="I56" s="99">
        <v>2454</v>
      </c>
      <c r="J56" s="47"/>
      <c r="K56" s="47"/>
    </row>
    <row r="57" spans="1:11" x14ac:dyDescent="0.15">
      <c r="A57" s="17">
        <v>51</v>
      </c>
      <c r="B57" s="87">
        <v>976</v>
      </c>
      <c r="C57" s="88">
        <v>478</v>
      </c>
      <c r="D57" s="89">
        <v>498</v>
      </c>
      <c r="E57" s="63"/>
      <c r="F57" s="20" t="s">
        <v>9</v>
      </c>
      <c r="G57" s="87">
        <v>3905</v>
      </c>
      <c r="H57" s="88">
        <v>1957</v>
      </c>
      <c r="I57" s="89">
        <v>1948</v>
      </c>
      <c r="J57" s="47"/>
      <c r="K57" s="47"/>
    </row>
    <row r="58" spans="1:11" x14ac:dyDescent="0.15">
      <c r="A58" s="17">
        <v>52</v>
      </c>
      <c r="B58" s="87">
        <v>966</v>
      </c>
      <c r="C58" s="88">
        <v>499</v>
      </c>
      <c r="D58" s="89">
        <v>467</v>
      </c>
      <c r="E58" s="63"/>
      <c r="F58" s="20" t="s">
        <v>10</v>
      </c>
      <c r="G58" s="87">
        <v>3399</v>
      </c>
      <c r="H58" s="88">
        <v>1666</v>
      </c>
      <c r="I58" s="89">
        <v>1733</v>
      </c>
      <c r="J58" s="47"/>
      <c r="K58" s="47"/>
    </row>
    <row r="59" spans="1:11" x14ac:dyDescent="0.15">
      <c r="A59" s="17">
        <v>53</v>
      </c>
      <c r="B59" s="87">
        <v>961</v>
      </c>
      <c r="C59" s="88">
        <v>506</v>
      </c>
      <c r="D59" s="89">
        <v>455</v>
      </c>
      <c r="E59" s="63"/>
      <c r="F59" s="20" t="s">
        <v>11</v>
      </c>
      <c r="G59" s="87">
        <v>3283</v>
      </c>
      <c r="H59" s="88">
        <v>1552</v>
      </c>
      <c r="I59" s="89">
        <v>1731</v>
      </c>
      <c r="J59" s="47"/>
      <c r="K59" s="47"/>
    </row>
    <row r="60" spans="1:11" ht="14.25" thickBot="1" x14ac:dyDescent="0.2">
      <c r="A60" s="28">
        <v>54</v>
      </c>
      <c r="B60" s="94">
        <v>914</v>
      </c>
      <c r="C60" s="95">
        <v>439</v>
      </c>
      <c r="D60" s="96">
        <v>475</v>
      </c>
      <c r="E60" s="61">
        <v>4871</v>
      </c>
      <c r="F60" s="30" t="s">
        <v>12</v>
      </c>
      <c r="G60" s="90">
        <v>4617</v>
      </c>
      <c r="H60" s="91">
        <v>2100</v>
      </c>
      <c r="I60" s="92">
        <v>2517</v>
      </c>
      <c r="J60" s="47"/>
      <c r="K60" s="47"/>
    </row>
    <row r="61" spans="1:11" x14ac:dyDescent="0.15">
      <c r="A61" s="29">
        <v>55</v>
      </c>
      <c r="B61" s="84">
        <v>893</v>
      </c>
      <c r="C61" s="98">
        <v>464</v>
      </c>
      <c r="D61" s="99">
        <v>429</v>
      </c>
      <c r="E61" s="63"/>
      <c r="F61" s="27" t="s">
        <v>13</v>
      </c>
      <c r="G61" s="84">
        <v>3902</v>
      </c>
      <c r="H61" s="85">
        <v>1737</v>
      </c>
      <c r="I61" s="86">
        <v>2165</v>
      </c>
      <c r="J61" s="47"/>
      <c r="K61" s="47"/>
    </row>
    <row r="62" spans="1:11" x14ac:dyDescent="0.15">
      <c r="A62" s="17">
        <v>56</v>
      </c>
      <c r="B62" s="87">
        <v>608</v>
      </c>
      <c r="C62" s="88">
        <v>293</v>
      </c>
      <c r="D62" s="89">
        <v>315</v>
      </c>
      <c r="E62" s="63"/>
      <c r="F62" s="20" t="s">
        <v>14</v>
      </c>
      <c r="G62" s="87">
        <v>3053</v>
      </c>
      <c r="H62" s="88">
        <v>1358</v>
      </c>
      <c r="I62" s="89">
        <v>1695</v>
      </c>
      <c r="J62" s="47"/>
      <c r="K62" s="47"/>
    </row>
    <row r="63" spans="1:11" x14ac:dyDescent="0.15">
      <c r="A63" s="17">
        <v>57</v>
      </c>
      <c r="B63" s="87">
        <v>833</v>
      </c>
      <c r="C63" s="88">
        <v>422</v>
      </c>
      <c r="D63" s="89">
        <v>411</v>
      </c>
      <c r="E63" s="63"/>
      <c r="F63" s="20" t="s">
        <v>51</v>
      </c>
      <c r="G63" s="87">
        <v>1755</v>
      </c>
      <c r="H63" s="88">
        <v>629</v>
      </c>
      <c r="I63" s="89">
        <v>1126</v>
      </c>
      <c r="J63" s="47"/>
      <c r="K63" s="47"/>
    </row>
    <row r="64" spans="1:11" x14ac:dyDescent="0.15">
      <c r="A64" s="17">
        <v>58</v>
      </c>
      <c r="B64" s="87">
        <v>801</v>
      </c>
      <c r="C64" s="88">
        <v>401</v>
      </c>
      <c r="D64" s="89">
        <v>400</v>
      </c>
      <c r="E64" s="63"/>
      <c r="F64" s="20" t="s">
        <v>52</v>
      </c>
      <c r="G64" s="87">
        <v>766</v>
      </c>
      <c r="H64" s="88">
        <v>210</v>
      </c>
      <c r="I64" s="89">
        <v>556</v>
      </c>
      <c r="J64" s="47"/>
      <c r="K64" s="47"/>
    </row>
    <row r="65" spans="1:11" ht="14.25" thickBot="1" x14ac:dyDescent="0.2">
      <c r="A65" s="21">
        <v>59</v>
      </c>
      <c r="B65" s="94">
        <v>770</v>
      </c>
      <c r="C65" s="91">
        <v>377</v>
      </c>
      <c r="D65" s="92">
        <v>393</v>
      </c>
      <c r="E65" s="61">
        <v>3905</v>
      </c>
      <c r="F65" s="24" t="s">
        <v>53</v>
      </c>
      <c r="G65" s="94">
        <v>192</v>
      </c>
      <c r="H65" s="95">
        <v>38</v>
      </c>
      <c r="I65" s="96">
        <v>154</v>
      </c>
      <c r="J65" s="47"/>
      <c r="K65" s="47"/>
    </row>
    <row r="66" spans="1:11" ht="14.25" thickBot="1" x14ac:dyDescent="0.2">
      <c r="A66" s="11">
        <v>60</v>
      </c>
      <c r="B66" s="84">
        <v>743</v>
      </c>
      <c r="C66" s="85">
        <v>352</v>
      </c>
      <c r="D66" s="86">
        <v>391</v>
      </c>
      <c r="E66" s="63"/>
      <c r="F66" s="41" t="s">
        <v>31</v>
      </c>
      <c r="G66" s="100">
        <v>26</v>
      </c>
      <c r="H66" s="101">
        <v>1</v>
      </c>
      <c r="I66" s="102">
        <v>25</v>
      </c>
      <c r="J66" s="47"/>
      <c r="K66" s="47"/>
    </row>
    <row r="67" spans="1:11" ht="15" thickTop="1" thickBot="1" x14ac:dyDescent="0.2">
      <c r="A67" s="17">
        <v>61</v>
      </c>
      <c r="B67" s="87">
        <v>697</v>
      </c>
      <c r="C67" s="88">
        <v>365</v>
      </c>
      <c r="D67" s="89">
        <v>332</v>
      </c>
      <c r="E67" s="63"/>
      <c r="F67" s="31" t="s">
        <v>41</v>
      </c>
      <c r="G67" s="67">
        <v>59636</v>
      </c>
      <c r="H67" s="45">
        <v>28800</v>
      </c>
      <c r="I67" s="46">
        <v>30836</v>
      </c>
      <c r="J67" s="47"/>
      <c r="K67" s="47"/>
    </row>
    <row r="68" spans="1:11" x14ac:dyDescent="0.15">
      <c r="A68" s="17">
        <v>62</v>
      </c>
      <c r="B68" s="87">
        <v>675</v>
      </c>
      <c r="C68" s="88">
        <v>336</v>
      </c>
      <c r="D68" s="89">
        <v>339</v>
      </c>
      <c r="E68" s="63"/>
      <c r="F68" s="70"/>
      <c r="G68" s="70"/>
      <c r="H68" s="70"/>
      <c r="I68" s="70"/>
      <c r="J68" s="47"/>
      <c r="K68" s="47"/>
    </row>
    <row r="69" spans="1:11" x14ac:dyDescent="0.15">
      <c r="A69" s="17">
        <v>63</v>
      </c>
      <c r="B69" s="87">
        <v>626</v>
      </c>
      <c r="C69" s="88">
        <v>295</v>
      </c>
      <c r="D69" s="89">
        <v>331</v>
      </c>
      <c r="E69" s="63"/>
      <c r="F69" s="70"/>
      <c r="G69" s="70"/>
      <c r="H69" s="70"/>
      <c r="I69" s="70"/>
      <c r="J69" s="47"/>
      <c r="K69" s="47"/>
    </row>
    <row r="70" spans="1:11" ht="14.25" thickBot="1" x14ac:dyDescent="0.2">
      <c r="A70" s="28">
        <v>64</v>
      </c>
      <c r="B70" s="94">
        <v>658</v>
      </c>
      <c r="C70" s="95">
        <v>318</v>
      </c>
      <c r="D70" s="96">
        <v>340</v>
      </c>
      <c r="E70" s="61">
        <v>3399</v>
      </c>
      <c r="F70" s="70"/>
      <c r="G70" s="70"/>
      <c r="H70" s="70"/>
      <c r="I70" s="70"/>
      <c r="J70" s="47"/>
      <c r="K70" s="47"/>
    </row>
    <row r="71" spans="1:11" x14ac:dyDescent="0.15">
      <c r="A71" s="47"/>
      <c r="B71" s="48">
        <f>SUM(B6:B70)</f>
        <v>42042</v>
      </c>
      <c r="C71" s="48">
        <f>SUM(C6:C70)+H6+H7+H8+H9+H10+H11+H12+H13+H14+H15+H16+H17+H18+H19+H20+H21+H22+H23+H24+H25+H26+H27+H28+H29+H30+H31+H32+H33+H34+H35+H36+H37+H38+H39+H40+H41</f>
        <v>28800</v>
      </c>
      <c r="D71" s="48">
        <f>SUM(D6:D70)</f>
        <v>20867</v>
      </c>
      <c r="E71" s="47"/>
      <c r="J71" s="47"/>
      <c r="K71" s="47"/>
    </row>
    <row r="72" spans="1:11" x14ac:dyDescent="0.15">
      <c r="E72" s="47"/>
      <c r="J72" s="47"/>
      <c r="K72" s="47"/>
    </row>
  </sheetData>
  <protectedRanges>
    <protectedRange sqref="G3:H3 B6:D70 G46:I67 G6:I42" name="市町村入力範囲_1"/>
  </protectedRanges>
  <mergeCells count="1">
    <mergeCell ref="A1:I1"/>
  </mergeCells>
  <phoneticPr fontId="5"/>
  <conditionalFormatting sqref="B6:B70">
    <cfRule type="expression" dxfId="35" priority="9">
      <formula>B6&lt;&gt;C6+D6</formula>
    </cfRule>
  </conditionalFormatting>
  <conditionalFormatting sqref="G41:G42 G46:G67">
    <cfRule type="expression" dxfId="34" priority="8">
      <formula>G41&lt;&gt;H41+I41</formula>
    </cfRule>
  </conditionalFormatting>
  <conditionalFormatting sqref="G6:G10">
    <cfRule type="expression" dxfId="33" priority="7">
      <formula>G6&lt;&gt;H6+I6</formula>
    </cfRule>
  </conditionalFormatting>
  <conditionalFormatting sqref="G11:G15">
    <cfRule type="expression" dxfId="32" priority="6">
      <formula>G11&lt;&gt;H11+I11</formula>
    </cfRule>
  </conditionalFormatting>
  <conditionalFormatting sqref="G16:G20">
    <cfRule type="expression" dxfId="31" priority="5">
      <formula>G16&lt;&gt;H16+I16</formula>
    </cfRule>
  </conditionalFormatting>
  <conditionalFormatting sqref="G21:G25">
    <cfRule type="expression" dxfId="30" priority="4">
      <formula>G21&lt;&gt;H21+I21</formula>
    </cfRule>
  </conditionalFormatting>
  <conditionalFormatting sqref="G26:G30">
    <cfRule type="expression" dxfId="29" priority="3">
      <formula>G26&lt;&gt;H26+I26</formula>
    </cfRule>
  </conditionalFormatting>
  <conditionalFormatting sqref="G31:G35">
    <cfRule type="expression" dxfId="28" priority="2">
      <formula>G31&lt;&gt;H31+I31</formula>
    </cfRule>
  </conditionalFormatting>
  <conditionalFormatting sqref="G36:G40">
    <cfRule type="expression" dxfId="27" priority="1">
      <formula>G36&lt;&gt;H36+I36</formula>
    </cfRule>
  </conditionalFormatting>
  <dataValidations count="3">
    <dataValidation type="whole" imeMode="off" allowBlank="1" showInputMessage="1" showErrorMessage="1" sqref="H3">
      <formula1>1</formula1>
      <formula2>12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G46:I67 B6:D70 G6:I42">
      <formula1>0</formula1>
      <formula2>10000000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2022.4末</vt:lpstr>
      <vt:lpstr>2022.5末</vt:lpstr>
      <vt:lpstr>2022.6末</vt:lpstr>
      <vt:lpstr>2022.7末</vt:lpstr>
      <vt:lpstr>2022.8末</vt:lpstr>
      <vt:lpstr>2022.9末</vt:lpstr>
      <vt:lpstr>2022.10末</vt:lpstr>
      <vt:lpstr>2022.11末</vt:lpstr>
      <vt:lpstr>2022.12末</vt:lpstr>
      <vt:lpstr>2023.1末</vt:lpstr>
      <vt:lpstr>2023.2末</vt:lpstr>
      <vt:lpstr>2023.3末</vt:lpstr>
      <vt:lpstr>'2022.4末'!Print_Area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2022-11-02T07:03:42Z</dcterms:created>
  <dcterms:modified xsi:type="dcterms:W3CDTF">2023-05-01T13:05:27Z</dcterms:modified>
</cp:coreProperties>
</file>