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消さないでね）障害福祉係\◆物価高騰給付金\令和7年度物価高騰対策給付金\②交付申請\メール送信用\"/>
    </mc:Choice>
  </mc:AlternateContent>
  <bookViews>
    <workbookView xWindow="0" yWindow="0" windowWidth="19200" windowHeight="10935" tabRatio="830"/>
  </bookViews>
  <sheets>
    <sheet name="【まずこちらに必要事項を入力！】 入力フォーム" sheetId="1" r:id="rId1"/>
    <sheet name="【様式第1号】申請書兼請求書（入力不要）" sheetId="3" r:id="rId2"/>
    <sheet name="【様式第1号】申請書兼請求書" sheetId="5" r:id="rId3"/>
    <sheet name="リスト" sheetId="4" r:id="rId4"/>
  </sheets>
  <definedNames>
    <definedName name="_xlnm.Print_Area" localSheetId="0">'【まずこちらに必要事項を入力！】 入力フォーム'!$A$1:$O$53</definedName>
    <definedName name="_xlnm.Print_Area" localSheetId="2">【様式第1号】申請書兼請求書!$A$1:$M$61</definedName>
    <definedName name="_xlnm.Print_Area" localSheetId="1">'【様式第1号】申請書兼請求書（入力不要）'!$A$1:$M$60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2" i="3" l="1"/>
  <c r="L40" i="3"/>
  <c r="L41" i="3"/>
  <c r="L42" i="3"/>
  <c r="L43" i="3"/>
  <c r="L44" i="3"/>
  <c r="C42" i="3"/>
  <c r="C43" i="3"/>
  <c r="C44" i="3"/>
  <c r="L28" i="1"/>
  <c r="H42" i="3"/>
  <c r="K43" i="3"/>
  <c r="H43" i="3"/>
  <c r="G43" i="3"/>
  <c r="D43" i="3"/>
  <c r="L27" i="1"/>
  <c r="L29" i="1"/>
  <c r="M29" i="1" s="1"/>
  <c r="M43" i="3" s="1"/>
  <c r="L30" i="1"/>
  <c r="M30" i="1"/>
  <c r="M44" i="3" s="1"/>
  <c r="D42" i="3"/>
  <c r="D44" i="3"/>
  <c r="G42" i="3"/>
  <c r="G44" i="3"/>
  <c r="H44" i="3"/>
  <c r="K42" i="3"/>
  <c r="K44" i="3"/>
  <c r="M28" i="1" l="1"/>
  <c r="L25" i="1"/>
  <c r="M25" i="1" s="1"/>
  <c r="L26" i="1"/>
  <c r="M26" i="1" s="1"/>
  <c r="L24" i="1"/>
  <c r="M24" i="1" s="1"/>
  <c r="M27" i="1" l="1"/>
  <c r="M31" i="1" s="1"/>
  <c r="A28" i="1" l="1"/>
  <c r="K38" i="3" l="1"/>
  <c r="K39" i="3"/>
  <c r="K40" i="3"/>
  <c r="K41" i="3"/>
  <c r="H38" i="3"/>
  <c r="H39" i="3"/>
  <c r="H40" i="3"/>
  <c r="H41" i="3"/>
  <c r="D49" i="5"/>
  <c r="J48" i="5"/>
  <c r="D48" i="5"/>
  <c r="G47" i="5"/>
  <c r="I6" i="1" l="1"/>
  <c r="A27" i="1" l="1"/>
  <c r="A26" i="1"/>
  <c r="A25" i="1"/>
  <c r="A24" i="1"/>
  <c r="J2" i="3" l="1"/>
  <c r="I10" i="3"/>
  <c r="I8" i="3"/>
  <c r="I5" i="3"/>
  <c r="H59" i="3"/>
  <c r="H60" i="3"/>
  <c r="C60" i="3"/>
  <c r="B59" i="3"/>
  <c r="D51" i="3"/>
  <c r="D50" i="3"/>
  <c r="J49" i="3"/>
  <c r="D49" i="3"/>
  <c r="J48" i="3"/>
  <c r="D48" i="3"/>
  <c r="J47" i="3"/>
  <c r="D47" i="3"/>
  <c r="G38" i="3"/>
  <c r="D38" i="3"/>
  <c r="C38" i="3"/>
  <c r="J14" i="1" l="1"/>
  <c r="J11" i="1"/>
  <c r="C7" i="1" l="1"/>
  <c r="D32" i="3" s="1"/>
  <c r="J36" i="1" l="1"/>
  <c r="C39" i="3"/>
  <c r="C40" i="3"/>
  <c r="C41" i="3"/>
  <c r="M39" i="3" l="1"/>
  <c r="L39" i="3"/>
  <c r="M41" i="3"/>
  <c r="M40" i="3"/>
  <c r="M38" i="3"/>
  <c r="L38" i="3"/>
  <c r="E34" i="3" l="1"/>
  <c r="G39" i="3"/>
  <c r="G40" i="3"/>
  <c r="G41" i="3"/>
  <c r="J12" i="1" l="1"/>
  <c r="M42" i="1" l="1"/>
  <c r="M41" i="1"/>
  <c r="D39" i="3"/>
  <c r="D40" i="3"/>
  <c r="D41" i="3"/>
  <c r="J10" i="1" l="1"/>
  <c r="H39" i="1" l="1"/>
  <c r="H40" i="1"/>
  <c r="H38" i="1"/>
  <c r="H37" i="1"/>
  <c r="H35" i="1"/>
  <c r="G47" i="3" l="1"/>
  <c r="J18" i="1"/>
  <c r="J19" i="1"/>
  <c r="J20" i="1"/>
  <c r="J17" i="1"/>
  <c r="J13" i="1" l="1"/>
</calcChain>
</file>

<file path=xl/comments1.xml><?xml version="1.0" encoding="utf-8"?>
<comments xmlns="http://schemas.openxmlformats.org/spreadsheetml/2006/main">
  <authors>
    <author>平塚</author>
  </authors>
  <commentList>
    <comment ref="C6" authorId="0" shapeId="0">
      <text>
        <r>
          <rPr>
            <b/>
            <sz val="9"/>
            <color indexed="81"/>
            <rFont val="MS P ゴシック"/>
            <family val="3"/>
            <charset val="128"/>
          </rPr>
          <t>プルダウンから選択</t>
        </r>
      </text>
    </comment>
    <comment ref="H23" authorId="0" shapeId="0">
      <text>
        <r>
          <rPr>
            <b/>
            <sz val="9"/>
            <color indexed="81"/>
            <rFont val="MS P ゴシック"/>
            <family val="3"/>
            <charset val="128"/>
          </rPr>
          <t>プルダウンから選択</t>
        </r>
      </text>
    </comment>
    <comment ref="K23" authorId="0" shapeId="0">
      <text>
        <r>
          <rPr>
            <b/>
            <sz val="9"/>
            <color indexed="62"/>
            <rFont val="MS P ゴシック"/>
            <family val="3"/>
            <charset val="128"/>
          </rPr>
          <t xml:space="preserve">灰色のセルには記入しないでください。
各施設等の定員数を入力してください。
ただし、小規模多機能型居宅介護事業所については宿泊定員を入力してください。
</t>
        </r>
      </text>
    </comment>
    <comment ref="L23" authorId="0" shapeId="0">
      <text>
        <r>
          <rPr>
            <b/>
            <sz val="9"/>
            <color indexed="81"/>
            <rFont val="MS P ゴシック"/>
            <family val="3"/>
            <charset val="128"/>
          </rPr>
          <t>自動表示されます</t>
        </r>
      </text>
    </comment>
    <comment ref="M23" authorId="0" shapeId="0">
      <text>
        <r>
          <rPr>
            <b/>
            <sz val="9"/>
            <color indexed="81"/>
            <rFont val="MS P ゴシック"/>
            <family val="3"/>
            <charset val="128"/>
          </rPr>
          <t>自動計算されます</t>
        </r>
      </text>
    </comment>
    <comment ref="H36" authorId="0" shapeId="0">
      <text>
        <r>
          <rPr>
            <b/>
            <sz val="9"/>
            <color indexed="81"/>
            <rFont val="MS P ゴシック"/>
            <family val="3"/>
            <charset val="128"/>
          </rPr>
          <t>プルダウンから選択</t>
        </r>
      </text>
    </comment>
    <comment ref="D42" authorId="0" shapeId="0">
      <text>
        <r>
          <rPr>
            <b/>
            <sz val="9"/>
            <color indexed="81"/>
            <rFont val="MS P ゴシック"/>
            <family val="3"/>
            <charset val="128"/>
          </rPr>
          <t>カタカナ表記</t>
        </r>
      </text>
    </comment>
  </commentList>
</comments>
</file>

<file path=xl/comments2.xml><?xml version="1.0" encoding="utf-8"?>
<comments xmlns="http://schemas.openxmlformats.org/spreadsheetml/2006/main">
  <authors>
    <author>平塚</author>
  </authors>
  <commentList>
    <comment ref="B5" authorId="0" shapeId="0">
      <text>
        <r>
          <rPr>
            <b/>
            <sz val="9"/>
            <color indexed="81"/>
            <rFont val="MS P ゴシック"/>
            <family val="3"/>
            <charset val="128"/>
          </rPr>
          <t>自動設定されます</t>
        </r>
      </text>
    </comment>
  </commentList>
</comments>
</file>

<file path=xl/sharedStrings.xml><?xml version="1.0" encoding="utf-8"?>
<sst xmlns="http://schemas.openxmlformats.org/spreadsheetml/2006/main" count="191" uniqueCount="137">
  <si>
    <t>事業者番号</t>
    <rPh sb="0" eb="3">
      <t>ジギョウシャ</t>
    </rPh>
    <rPh sb="3" eb="5">
      <t>バンゴウ</t>
    </rPh>
    <phoneticPr fontId="1"/>
  </si>
  <si>
    <t>事業者名</t>
    <rPh sb="0" eb="3">
      <t>ジギョウシャ</t>
    </rPh>
    <rPh sb="3" eb="4">
      <t>メイ</t>
    </rPh>
    <phoneticPr fontId="1"/>
  </si>
  <si>
    <t>サービス種別（選択）</t>
    <rPh sb="4" eb="6">
      <t>シュベツ</t>
    </rPh>
    <rPh sb="7" eb="9">
      <t>センタク</t>
    </rPh>
    <phoneticPr fontId="1"/>
  </si>
  <si>
    <t>担当者</t>
    <rPh sb="0" eb="3">
      <t>タントウシャ</t>
    </rPh>
    <phoneticPr fontId="1"/>
  </si>
  <si>
    <t>電話番号</t>
    <rPh sb="0" eb="2">
      <t>デンワ</t>
    </rPh>
    <rPh sb="2" eb="4">
      <t>バンゴウ</t>
    </rPh>
    <phoneticPr fontId="1"/>
  </si>
  <si>
    <t>メールアドレス</t>
    <phoneticPr fontId="1"/>
  </si>
  <si>
    <t>担当部署</t>
    <rPh sb="0" eb="2">
      <t>タントウ</t>
    </rPh>
    <rPh sb="2" eb="4">
      <t>ブショ</t>
    </rPh>
    <phoneticPr fontId="1"/>
  </si>
  <si>
    <t>金融機関名</t>
    <rPh sb="0" eb="2">
      <t>キンユウ</t>
    </rPh>
    <rPh sb="2" eb="4">
      <t>キカン</t>
    </rPh>
    <rPh sb="4" eb="5">
      <t>メイ</t>
    </rPh>
    <phoneticPr fontId="1"/>
  </si>
  <si>
    <t>支店名</t>
    <rPh sb="0" eb="3">
      <t>シテンメイ</t>
    </rPh>
    <phoneticPr fontId="1"/>
  </si>
  <si>
    <t>口座番号</t>
    <rPh sb="0" eb="2">
      <t>コウザ</t>
    </rPh>
    <rPh sb="2" eb="4">
      <t>バンゴウ</t>
    </rPh>
    <phoneticPr fontId="1"/>
  </si>
  <si>
    <t>支店番号</t>
    <rPh sb="0" eb="2">
      <t>シテン</t>
    </rPh>
    <rPh sb="2" eb="4">
      <t>バンゴウ</t>
    </rPh>
    <phoneticPr fontId="1"/>
  </si>
  <si>
    <t>口座名義人</t>
    <rPh sb="0" eb="2">
      <t>コウザ</t>
    </rPh>
    <rPh sb="2" eb="4">
      <t>メイギ</t>
    </rPh>
    <rPh sb="4" eb="5">
      <t>ニン</t>
    </rPh>
    <phoneticPr fontId="1"/>
  </si>
  <si>
    <t>金融機関コード</t>
    <rPh sb="0" eb="2">
      <t>キンユウ</t>
    </rPh>
    <rPh sb="2" eb="4">
      <t>キカン</t>
    </rPh>
    <phoneticPr fontId="1"/>
  </si>
  <si>
    <t>預金種別</t>
    <rPh sb="0" eb="2">
      <t>ヨキン</t>
    </rPh>
    <rPh sb="2" eb="4">
      <t>シュベツ</t>
    </rPh>
    <phoneticPr fontId="1"/>
  </si>
  <si>
    <t>銀行</t>
    <rPh sb="0" eb="2">
      <t>ギンコウ</t>
    </rPh>
    <phoneticPr fontId="1"/>
  </si>
  <si>
    <t>普通</t>
    <rPh sb="0" eb="2">
      <t>フツウ</t>
    </rPh>
    <phoneticPr fontId="1"/>
  </si>
  <si>
    <t>当座</t>
    <rPh sb="0" eb="2">
      <t>トウザ</t>
    </rPh>
    <phoneticPr fontId="1"/>
  </si>
  <si>
    <t>金庫</t>
    <rPh sb="0" eb="2">
      <t>キンコ</t>
    </rPh>
    <phoneticPr fontId="1"/>
  </si>
  <si>
    <t>信用組合</t>
    <rPh sb="0" eb="2">
      <t>シンヨウ</t>
    </rPh>
    <rPh sb="2" eb="4">
      <t>クミアイ</t>
    </rPh>
    <phoneticPr fontId="1"/>
  </si>
  <si>
    <t>農協</t>
    <rPh sb="0" eb="2">
      <t>ノウキョウ</t>
    </rPh>
    <phoneticPr fontId="1"/>
  </si>
  <si>
    <t>法人住所</t>
    <rPh sb="0" eb="2">
      <t>ホウジン</t>
    </rPh>
    <rPh sb="2" eb="4">
      <t>ジュウショ</t>
    </rPh>
    <phoneticPr fontId="1"/>
  </si>
  <si>
    <t>法人名称</t>
    <rPh sb="0" eb="2">
      <t>ホウジン</t>
    </rPh>
    <rPh sb="2" eb="4">
      <t>メイショウ</t>
    </rPh>
    <phoneticPr fontId="1"/>
  </si>
  <si>
    <t>代表者名</t>
    <rPh sb="0" eb="3">
      <t>ダイヒョウシャ</t>
    </rPh>
    <rPh sb="3" eb="4">
      <t>ナ</t>
    </rPh>
    <phoneticPr fontId="1"/>
  </si>
  <si>
    <t>記</t>
    <rPh sb="0" eb="1">
      <t>シル</t>
    </rPh>
    <phoneticPr fontId="1"/>
  </si>
  <si>
    <t>１　法人名</t>
    <rPh sb="2" eb="4">
      <t>ホウジン</t>
    </rPh>
    <rPh sb="4" eb="5">
      <t>メイ</t>
    </rPh>
    <phoneticPr fontId="1"/>
  </si>
  <si>
    <t>事業所名</t>
    <rPh sb="0" eb="3">
      <t>ジギョウショ</t>
    </rPh>
    <rPh sb="3" eb="4">
      <t>メイ</t>
    </rPh>
    <phoneticPr fontId="1"/>
  </si>
  <si>
    <t>サービス種別</t>
    <rPh sb="4" eb="6">
      <t>シュベツ</t>
    </rPh>
    <phoneticPr fontId="1"/>
  </si>
  <si>
    <t>申請額</t>
    <rPh sb="0" eb="2">
      <t>シンセイ</t>
    </rPh>
    <rPh sb="2" eb="3">
      <t>ガク</t>
    </rPh>
    <phoneticPr fontId="1"/>
  </si>
  <si>
    <t>支店</t>
    <rPh sb="0" eb="2">
      <t>シテン</t>
    </rPh>
    <phoneticPr fontId="1"/>
  </si>
  <si>
    <t>ﾌﾘｶﾞﾅ</t>
    <phoneticPr fontId="1"/>
  </si>
  <si>
    <t>口座名義</t>
    <rPh sb="0" eb="2">
      <t>コウザ</t>
    </rPh>
    <rPh sb="2" eb="4">
      <t>メイギ</t>
    </rPh>
    <phoneticPr fontId="1"/>
  </si>
  <si>
    <t>・</t>
    <phoneticPr fontId="1"/>
  </si>
  <si>
    <t>事業所番号</t>
    <rPh sb="0" eb="3">
      <t>ジギョウショ</t>
    </rPh>
    <rPh sb="3" eb="5">
      <t>バンゴウ</t>
    </rPh>
    <phoneticPr fontId="1"/>
  </si>
  <si>
    <t>合計額</t>
    <rPh sb="0" eb="2">
      <t>ゴウケイ</t>
    </rPh>
    <rPh sb="2" eb="3">
      <t>ガク</t>
    </rPh>
    <phoneticPr fontId="1"/>
  </si>
  <si>
    <t>口座名義（ﾌﾘｶﾞﾅ）</t>
    <rPh sb="0" eb="2">
      <t>コウザ</t>
    </rPh>
    <rPh sb="2" eb="4">
      <t>メイギ</t>
    </rPh>
    <phoneticPr fontId="1"/>
  </si>
  <si>
    <t>提出先</t>
    <rPh sb="0" eb="2">
      <t>テイシュツ</t>
    </rPh>
    <rPh sb="2" eb="3">
      <t>サキ</t>
    </rPh>
    <phoneticPr fontId="1"/>
  </si>
  <si>
    <t>担当</t>
    <rPh sb="0" eb="2">
      <t>タントウ</t>
    </rPh>
    <phoneticPr fontId="1"/>
  </si>
  <si>
    <t>連絡先</t>
    <rPh sb="0" eb="3">
      <t>レンラクサキ</t>
    </rPh>
    <phoneticPr fontId="1"/>
  </si>
  <si>
    <t>提出期限</t>
    <rPh sb="0" eb="2">
      <t>テイシュツ</t>
    </rPh>
    <rPh sb="2" eb="4">
      <t>キゲン</t>
    </rPh>
    <phoneticPr fontId="1"/>
  </si>
  <si>
    <t>メール</t>
    <phoneticPr fontId="1"/>
  </si>
  <si>
    <t>振込先通帳（写し）</t>
    <rPh sb="0" eb="3">
      <t>フリコミサキ</t>
    </rPh>
    <rPh sb="3" eb="5">
      <t>ツウチョウ</t>
    </rPh>
    <rPh sb="6" eb="7">
      <t>ウツ</t>
    </rPh>
    <phoneticPr fontId="1"/>
  </si>
  <si>
    <t>様式第１号（第５条関係）</t>
    <phoneticPr fontId="1"/>
  </si>
  <si>
    <t>３　内訳</t>
    <rPh sb="2" eb="4">
      <t>ウチワケ</t>
    </rPh>
    <phoneticPr fontId="1"/>
  </si>
  <si>
    <t>４　振込先</t>
    <rPh sb="2" eb="5">
      <t>フリコミサキ</t>
    </rPh>
    <phoneticPr fontId="1"/>
  </si>
  <si>
    <t>５　添付書類</t>
    <rPh sb="2" eb="4">
      <t>テンプ</t>
    </rPh>
    <rPh sb="4" eb="6">
      <t>ショルイ</t>
    </rPh>
    <phoneticPr fontId="1"/>
  </si>
  <si>
    <t>金</t>
    <rPh sb="0" eb="1">
      <t>キン</t>
    </rPh>
    <phoneticPr fontId="1"/>
  </si>
  <si>
    <t>６　申請担当者</t>
    <rPh sb="2" eb="4">
      <t>シンセイ</t>
    </rPh>
    <rPh sb="4" eb="7">
      <t>タントウシャ</t>
    </rPh>
    <phoneticPr fontId="1"/>
  </si>
  <si>
    <t>指定日</t>
    <rPh sb="0" eb="2">
      <t>シテイ</t>
    </rPh>
    <rPh sb="2" eb="3">
      <t>ビ</t>
    </rPh>
    <phoneticPr fontId="1"/>
  </si>
  <si>
    <t>No.</t>
    <phoneticPr fontId="1"/>
  </si>
  <si>
    <t>No.</t>
    <phoneticPr fontId="1"/>
  </si>
  <si>
    <t>定員数</t>
    <rPh sb="0" eb="3">
      <t>テイインスウ</t>
    </rPh>
    <phoneticPr fontId="1"/>
  </si>
  <si>
    <r>
      <t>代表者肩書</t>
    </r>
    <r>
      <rPr>
        <sz val="10"/>
        <color theme="1"/>
        <rFont val="BIZ UDPゴシック"/>
        <family val="3"/>
        <charset val="128"/>
      </rPr>
      <t>（※理事長、代表取締役など）</t>
    </r>
    <rPh sb="0" eb="3">
      <t>ダイヒョウシャ</t>
    </rPh>
    <rPh sb="3" eb="5">
      <t>カタガキ</t>
    </rPh>
    <rPh sb="7" eb="10">
      <t>リジチョウ</t>
    </rPh>
    <rPh sb="11" eb="13">
      <t>ダイヒョウ</t>
    </rPh>
    <rPh sb="13" eb="16">
      <t>トリシマリヤク</t>
    </rPh>
    <phoneticPr fontId="1"/>
  </si>
  <si>
    <t>２．</t>
    <phoneticPr fontId="1"/>
  </si>
  <si>
    <t>１．</t>
    <phoneticPr fontId="1"/>
  </si>
  <si>
    <t>申請者（法人代表者）</t>
    <rPh sb="0" eb="2">
      <t>シンセイ</t>
    </rPh>
    <rPh sb="4" eb="6">
      <t>ホウジン</t>
    </rPh>
    <rPh sb="6" eb="9">
      <t>ダイヒョウシャ</t>
    </rPh>
    <phoneticPr fontId="1"/>
  </si>
  <si>
    <t>申請担当者</t>
    <rPh sb="0" eb="2">
      <t>シンセイ</t>
    </rPh>
    <rPh sb="2" eb="5">
      <t>タントウシャ</t>
    </rPh>
    <phoneticPr fontId="1"/>
  </si>
  <si>
    <t>３．</t>
    <phoneticPr fontId="1"/>
  </si>
  <si>
    <t>４．</t>
    <phoneticPr fontId="1"/>
  </si>
  <si>
    <t>申請事業所</t>
    <rPh sb="0" eb="2">
      <t>シンセイ</t>
    </rPh>
    <rPh sb="2" eb="5">
      <t>ジギョウショ</t>
    </rPh>
    <phoneticPr fontId="1"/>
  </si>
  <si>
    <t>振込先口座情報</t>
    <rPh sb="0" eb="3">
      <t>フリコミサキ</t>
    </rPh>
    <rPh sb="3" eb="5">
      <t>コウザ</t>
    </rPh>
    <rPh sb="5" eb="7">
      <t>ジョウホウ</t>
    </rPh>
    <phoneticPr fontId="1"/>
  </si>
  <si>
    <t>申請金額</t>
    <rPh sb="0" eb="2">
      <t>シンセイ</t>
    </rPh>
    <rPh sb="2" eb="4">
      <t>キンガク</t>
    </rPh>
    <rPh sb="3" eb="4">
      <t>ガク</t>
    </rPh>
    <phoneticPr fontId="1"/>
  </si>
  <si>
    <t>単価</t>
    <rPh sb="0" eb="2">
      <t>タンカ</t>
    </rPh>
    <phoneticPr fontId="1"/>
  </si>
  <si>
    <t>電話番号：</t>
    <rPh sb="0" eb="2">
      <t>デンワ</t>
    </rPh>
    <rPh sb="2" eb="4">
      <t>バンゴウ</t>
    </rPh>
    <phoneticPr fontId="1"/>
  </si>
  <si>
    <t>ﾒｰﾙｱﾄﾞﾚｽ：</t>
    <phoneticPr fontId="1"/>
  </si>
  <si>
    <t>５．</t>
    <phoneticPr fontId="1"/>
  </si>
  <si>
    <t>２　申請額</t>
    <rPh sb="2" eb="4">
      <t>シンセイ</t>
    </rPh>
    <rPh sb="4" eb="5">
      <t>ガク</t>
    </rPh>
    <phoneticPr fontId="1"/>
  </si>
  <si>
    <t>三井りそなUFJ</t>
    <rPh sb="0" eb="2">
      <t>ミツイ</t>
    </rPh>
    <phoneticPr fontId="1"/>
  </si>
  <si>
    <t>・ 今回申請する施設及び事業所において、</t>
    <rPh sb="2" eb="4">
      <t>コンカイ</t>
    </rPh>
    <rPh sb="4" eb="6">
      <t>シンセイ</t>
    </rPh>
    <rPh sb="8" eb="10">
      <t>シセツ</t>
    </rPh>
    <rPh sb="10" eb="11">
      <t>オヨ</t>
    </rPh>
    <rPh sb="12" eb="15">
      <t>ジギョウショ</t>
    </rPh>
    <phoneticPr fontId="1"/>
  </si>
  <si>
    <t>本給付金の対象外施設等が含まれるため、申請いただけません。</t>
    <rPh sb="0" eb="1">
      <t>ホン</t>
    </rPh>
    <rPh sb="1" eb="4">
      <t>キュウフキン</t>
    </rPh>
    <rPh sb="5" eb="8">
      <t>タイショウガイ</t>
    </rPh>
    <rPh sb="8" eb="10">
      <t>シセツ</t>
    </rPh>
    <rPh sb="10" eb="11">
      <t>トウ</t>
    </rPh>
    <rPh sb="12" eb="13">
      <t>フク</t>
    </rPh>
    <rPh sb="19" eb="21">
      <t>シンセイ</t>
    </rPh>
    <phoneticPr fontId="1"/>
  </si>
  <si>
    <t>必ずご確認いただき、以下について回答してください（一つ選択）。</t>
    <rPh sb="0" eb="1">
      <t>カナラ</t>
    </rPh>
    <rPh sb="3" eb="5">
      <t>カクニン</t>
    </rPh>
    <rPh sb="10" eb="12">
      <t>イカ</t>
    </rPh>
    <phoneticPr fontId="1"/>
  </si>
  <si>
    <t>すでに事業を実施済みであり、事業の休・廃止はありません。</t>
    <rPh sb="3" eb="5">
      <t>ジギョウ</t>
    </rPh>
    <rPh sb="6" eb="8">
      <t>ジッシ</t>
    </rPh>
    <rPh sb="8" eb="9">
      <t>ズ</t>
    </rPh>
    <rPh sb="14" eb="16">
      <t>ジギョウ</t>
    </rPh>
    <rPh sb="17" eb="18">
      <t>キュウ</t>
    </rPh>
    <rPh sb="19" eb="21">
      <t>ハイシ</t>
    </rPh>
    <phoneticPr fontId="1"/>
  </si>
  <si>
    <t>事業の未実施もしくは事業の休・廃止（の予定）があります。</t>
    <rPh sb="0" eb="2">
      <t>ジギョウ</t>
    </rPh>
    <rPh sb="3" eb="4">
      <t>ミ</t>
    </rPh>
    <rPh sb="4" eb="6">
      <t>ジッシ</t>
    </rPh>
    <rPh sb="10" eb="12">
      <t>ジギョウ</t>
    </rPh>
    <rPh sb="13" eb="14">
      <t>キュウ</t>
    </rPh>
    <rPh sb="15" eb="17">
      <t>ハイシ</t>
    </rPh>
    <rPh sb="19" eb="21">
      <t>ヨテイ</t>
    </rPh>
    <phoneticPr fontId="1"/>
  </si>
  <si>
    <t>申請時点において、事業を実施していない場合または事業を休・廃止している場合は対象外となりますので、</t>
    <rPh sb="12" eb="14">
      <t>ジッシ</t>
    </rPh>
    <phoneticPr fontId="1"/>
  </si>
  <si>
    <t>給付金交付申請書兼請求書</t>
    <rPh sb="0" eb="2">
      <t>キュウフ</t>
    </rPh>
    <rPh sb="2" eb="3">
      <t>キン</t>
    </rPh>
    <rPh sb="3" eb="5">
      <t>コウフ</t>
    </rPh>
    <rPh sb="5" eb="8">
      <t>シンセイショ</t>
    </rPh>
    <rPh sb="8" eb="9">
      <t>ケン</t>
    </rPh>
    <rPh sb="9" eb="12">
      <t>セイキュウショ</t>
    </rPh>
    <phoneticPr fontId="1"/>
  </si>
  <si>
    <t>必要事項記入欄の横に赤字のエラーメッセージ（未入力）が残っていないことを確認後してください。</t>
    <rPh sb="0" eb="2">
      <t>ヒツヨウ</t>
    </rPh>
    <rPh sb="2" eb="4">
      <t>ジコウ</t>
    </rPh>
    <rPh sb="4" eb="6">
      <t>キニュウ</t>
    </rPh>
    <rPh sb="6" eb="7">
      <t>ラン</t>
    </rPh>
    <rPh sb="8" eb="9">
      <t>ヨコ</t>
    </rPh>
    <rPh sb="10" eb="12">
      <t>アカジ</t>
    </rPh>
    <rPh sb="22" eb="25">
      <t>ミニュウリョク</t>
    </rPh>
    <rPh sb="27" eb="28">
      <t>ノコ</t>
    </rPh>
    <rPh sb="36" eb="38">
      <t>カクニン</t>
    </rPh>
    <rPh sb="38" eb="39">
      <t>ゴ</t>
    </rPh>
    <phoneticPr fontId="1"/>
  </si>
  <si>
    <t>代表者氏名</t>
    <rPh sb="0" eb="3">
      <t>ダイヒョウシャ</t>
    </rPh>
    <rPh sb="3" eb="5">
      <t>シメイ</t>
    </rPh>
    <phoneticPr fontId="1"/>
  </si>
  <si>
    <t>定員数</t>
    <rPh sb="0" eb="3">
      <t>テイインスウ</t>
    </rPh>
    <phoneticPr fontId="1"/>
  </si>
  <si>
    <t>単価</t>
    <rPh sb="0" eb="2">
      <t>タンカ</t>
    </rPh>
    <phoneticPr fontId="1"/>
  </si>
  <si>
    <t>※ 口座名義と請求者は同一であること</t>
    <rPh sb="2" eb="4">
      <t>コウザ</t>
    </rPh>
    <rPh sb="4" eb="6">
      <t>メイギ</t>
    </rPh>
    <rPh sb="7" eb="9">
      <t>セイキュウ</t>
    </rPh>
    <rPh sb="9" eb="10">
      <t>シャ</t>
    </rPh>
    <rPh sb="11" eb="13">
      <t>ドウイツ</t>
    </rPh>
    <phoneticPr fontId="1"/>
  </si>
  <si>
    <t>円</t>
    <rPh sb="0" eb="1">
      <t>エン</t>
    </rPh>
    <phoneticPr fontId="1"/>
  </si>
  <si>
    <t>住　所　</t>
    <rPh sb="0" eb="1">
      <t>ジュウ</t>
    </rPh>
    <rPh sb="2" eb="3">
      <t>ショ</t>
    </rPh>
    <phoneticPr fontId="1"/>
  </si>
  <si>
    <t>法人名</t>
    <rPh sb="0" eb="1">
      <t>ホウ</t>
    </rPh>
    <rPh sb="1" eb="2">
      <t>ヒト</t>
    </rPh>
    <rPh sb="2" eb="3">
      <t>メイ</t>
    </rPh>
    <phoneticPr fontId="1"/>
  </si>
  <si>
    <t>申請日</t>
    <rPh sb="0" eb="2">
      <t>シンセイ</t>
    </rPh>
    <rPh sb="2" eb="3">
      <t>ビ</t>
    </rPh>
    <phoneticPr fontId="1"/>
  </si>
  <si>
    <t>サービス種別（選択）</t>
  </si>
  <si>
    <t>給付単価</t>
  </si>
  <si>
    <t>0001</t>
    <phoneticPr fontId="1"/>
  </si>
  <si>
    <t>泉南市長　宛</t>
    <rPh sb="0" eb="2">
      <t>センナン</t>
    </rPh>
    <phoneticPr fontId="1"/>
  </si>
  <si>
    <t>例）大阪府泉南市樽井1丁目1番1号</t>
    <rPh sb="0" eb="1">
      <t>レイ</t>
    </rPh>
    <rPh sb="2" eb="5">
      <t>オオサカフ</t>
    </rPh>
    <rPh sb="5" eb="8">
      <t>センナンシ</t>
    </rPh>
    <rPh sb="8" eb="10">
      <t>タルイ</t>
    </rPh>
    <rPh sb="11" eb="13">
      <t>チョウメ</t>
    </rPh>
    <rPh sb="14" eb="15">
      <t>バン</t>
    </rPh>
    <rPh sb="16" eb="17">
      <t>ゴウ</t>
    </rPh>
    <phoneticPr fontId="1"/>
  </si>
  <si>
    <t>例）社会福祉法人　泉南福祉会</t>
    <rPh sb="0" eb="1">
      <t>レイ</t>
    </rPh>
    <rPh sb="2" eb="4">
      <t>シャカイ</t>
    </rPh>
    <rPh sb="4" eb="6">
      <t>フクシ</t>
    </rPh>
    <rPh sb="6" eb="8">
      <t>ホウジン</t>
    </rPh>
    <rPh sb="9" eb="11">
      <t>センナン</t>
    </rPh>
    <rPh sb="11" eb="13">
      <t>フクシ</t>
    </rPh>
    <rPh sb="13" eb="14">
      <t>カイ</t>
    </rPh>
    <phoneticPr fontId="1"/>
  </si>
  <si>
    <t>例）理事長</t>
    <rPh sb="0" eb="1">
      <t>レイ</t>
    </rPh>
    <rPh sb="2" eb="5">
      <t>リジチョウ</t>
    </rPh>
    <phoneticPr fontId="1"/>
  </si>
  <si>
    <t>例）泉南　熊寺郎</t>
    <rPh sb="0" eb="1">
      <t>レイ</t>
    </rPh>
    <rPh sb="2" eb="4">
      <t>センナン</t>
    </rPh>
    <rPh sb="5" eb="6">
      <t>クマ</t>
    </rPh>
    <rPh sb="6" eb="7">
      <t>デラ</t>
    </rPh>
    <rPh sb="7" eb="8">
      <t>ロウ</t>
    </rPh>
    <phoneticPr fontId="1"/>
  </si>
  <si>
    <t>例）事業管理部　経理課</t>
    <rPh sb="0" eb="1">
      <t>レイ</t>
    </rPh>
    <rPh sb="2" eb="4">
      <t>ジギョウ</t>
    </rPh>
    <rPh sb="4" eb="6">
      <t>カンリ</t>
    </rPh>
    <rPh sb="6" eb="7">
      <t>ブ</t>
    </rPh>
    <rPh sb="7" eb="8">
      <t>ヒロベ</t>
    </rPh>
    <rPh sb="8" eb="10">
      <t>ケイリ</t>
    </rPh>
    <rPh sb="10" eb="11">
      <t>カ</t>
    </rPh>
    <phoneticPr fontId="1"/>
  </si>
  <si>
    <t>例）泉州　花子</t>
    <rPh sb="0" eb="1">
      <t>レイ</t>
    </rPh>
    <rPh sb="2" eb="4">
      <t>センシュウ</t>
    </rPh>
    <rPh sb="5" eb="7">
      <t>ハナコ</t>
    </rPh>
    <phoneticPr fontId="1"/>
  </si>
  <si>
    <t>例）11111111</t>
    <rPh sb="0" eb="1">
      <t>レイ</t>
    </rPh>
    <phoneticPr fontId="1"/>
  </si>
  <si>
    <t>例）2222222</t>
    <rPh sb="0" eb="1">
      <t>レイ</t>
    </rPh>
    <phoneticPr fontId="1"/>
  </si>
  <si>
    <t>例）3333333</t>
    <rPh sb="0" eb="1">
      <t>レイ</t>
    </rPh>
    <phoneticPr fontId="1"/>
  </si>
  <si>
    <t>例）4444444</t>
    <rPh sb="0" eb="1">
      <t>レイ</t>
    </rPh>
    <phoneticPr fontId="1"/>
  </si>
  <si>
    <t>例）5555555</t>
    <rPh sb="0" eb="1">
      <t>レイ</t>
    </rPh>
    <phoneticPr fontId="1"/>
  </si>
  <si>
    <t>例）あああああああああ</t>
    <rPh sb="0" eb="1">
      <t>レイ</t>
    </rPh>
    <phoneticPr fontId="1"/>
  </si>
  <si>
    <t>例）いいいいいいいいい</t>
    <rPh sb="0" eb="1">
      <t>レイ</t>
    </rPh>
    <phoneticPr fontId="1"/>
  </si>
  <si>
    <t>例）うううううううううう</t>
    <rPh sb="0" eb="1">
      <t>レイ</t>
    </rPh>
    <phoneticPr fontId="1"/>
  </si>
  <si>
    <t>例）ええええええええええ</t>
    <rPh sb="0" eb="1">
      <t>レイ</t>
    </rPh>
    <phoneticPr fontId="1"/>
  </si>
  <si>
    <t>例）1234567</t>
    <rPh sb="0" eb="1">
      <t>レイ</t>
    </rPh>
    <phoneticPr fontId="1"/>
  </si>
  <si>
    <t>例）社会福祉法人泉南福祉会　理事長　泉南　熊寺郎</t>
    <rPh sb="0" eb="1">
      <t>レイ</t>
    </rPh>
    <rPh sb="8" eb="10">
      <t>センナン</t>
    </rPh>
    <rPh sb="14" eb="17">
      <t>リジチョウ</t>
    </rPh>
    <rPh sb="18" eb="20">
      <t>センナン</t>
    </rPh>
    <rPh sb="21" eb="22">
      <t>クマ</t>
    </rPh>
    <rPh sb="22" eb="23">
      <t>テラ</t>
    </rPh>
    <rPh sb="23" eb="24">
      <t>ロウ</t>
    </rPh>
    <phoneticPr fontId="1"/>
  </si>
  <si>
    <t>例）ﾌｸ) ﾘｼﾞﾁﾖｳ ｾﾝﾅﾝｸﾏｼﾞﾛｳ</t>
    <rPh sb="0" eb="1">
      <t>レイ</t>
    </rPh>
    <phoneticPr fontId="1"/>
  </si>
  <si>
    <t>590-0592　泉南市樽井１－１－１</t>
    <rPh sb="9" eb="12">
      <t>センナンシ</t>
    </rPh>
    <rPh sb="12" eb="14">
      <t>タルイ</t>
    </rPh>
    <phoneticPr fontId="1"/>
  </si>
  <si>
    <t>30未満</t>
    <rPh sb="2" eb="4">
      <t>ミマン</t>
    </rPh>
    <phoneticPr fontId="1"/>
  </si>
  <si>
    <t>30人以上49人未満</t>
    <rPh sb="2" eb="5">
      <t>ニンイジョウ</t>
    </rPh>
    <rPh sb="7" eb="8">
      <t>ニン</t>
    </rPh>
    <rPh sb="8" eb="10">
      <t>ミマン</t>
    </rPh>
    <phoneticPr fontId="1"/>
  </si>
  <si>
    <t>50人以上</t>
    <rPh sb="2" eb="3">
      <t>ニン</t>
    </rPh>
    <rPh sb="3" eb="5">
      <t>イジョウ</t>
    </rPh>
    <phoneticPr fontId="1"/>
  </si>
  <si>
    <t>（泉南市物価高騰対策障害福祉サービス事業所等支援給付金）</t>
    <rPh sb="1" eb="4">
      <t>センナンシ</t>
    </rPh>
    <rPh sb="4" eb="6">
      <t>ブッカ</t>
    </rPh>
    <rPh sb="6" eb="8">
      <t>コウトウ</t>
    </rPh>
    <rPh sb="8" eb="10">
      <t>タイサク</t>
    </rPh>
    <rPh sb="10" eb="14">
      <t>ショウガイフクシ</t>
    </rPh>
    <rPh sb="18" eb="20">
      <t>ジギョウ</t>
    </rPh>
    <rPh sb="20" eb="22">
      <t>ジョナド</t>
    </rPh>
    <rPh sb="22" eb="24">
      <t>シエン</t>
    </rPh>
    <rPh sb="24" eb="27">
      <t>キュウフキン</t>
    </rPh>
    <phoneticPr fontId="1"/>
  </si>
  <si>
    <t>　泉南市物価高騰対策障害福祉サービス事業所等支援給付金交付要綱第５条の規定により、下記のとおり給付金の支給を申請します。なお、申請にあたっては、次の誓約事項を遵守します。</t>
    <rPh sb="1" eb="4">
      <t>センナンシ</t>
    </rPh>
    <rPh sb="4" eb="6">
      <t>ブッカ</t>
    </rPh>
    <rPh sb="6" eb="8">
      <t>コウトウ</t>
    </rPh>
    <rPh sb="8" eb="10">
      <t>タイサク</t>
    </rPh>
    <rPh sb="10" eb="14">
      <t>ショウガイフクシ</t>
    </rPh>
    <rPh sb="18" eb="20">
      <t>ジギョウ</t>
    </rPh>
    <rPh sb="20" eb="22">
      <t>ジョナド</t>
    </rPh>
    <rPh sb="22" eb="24">
      <t>シエン</t>
    </rPh>
    <rPh sb="24" eb="26">
      <t>キュウフ</t>
    </rPh>
    <rPh sb="26" eb="27">
      <t>キン</t>
    </rPh>
    <rPh sb="27" eb="29">
      <t>コウフ</t>
    </rPh>
    <rPh sb="63" eb="65">
      <t>シンセイ</t>
    </rPh>
    <rPh sb="72" eb="73">
      <t>ツギ</t>
    </rPh>
    <rPh sb="74" eb="76">
      <t>セイヤク</t>
    </rPh>
    <rPh sb="76" eb="78">
      <t>ジコウ</t>
    </rPh>
    <rPh sb="79" eb="81">
      <t>ジュンシュ</t>
    </rPh>
    <phoneticPr fontId="1"/>
  </si>
  <si>
    <t>年　　月　　日</t>
    <rPh sb="0" eb="1">
      <t>ネン</t>
    </rPh>
    <rPh sb="3" eb="4">
      <t>ガツ</t>
    </rPh>
    <rPh sb="6" eb="7">
      <t>ニチ</t>
    </rPh>
    <phoneticPr fontId="1"/>
  </si>
  <si>
    <t>特定相談支援・障害児相談支援</t>
    <rPh sb="0" eb="6">
      <t>トクテイソウダンシエン</t>
    </rPh>
    <rPh sb="7" eb="14">
      <t>ショウガイジソウダンシエン</t>
    </rPh>
    <phoneticPr fontId="1"/>
  </si>
  <si>
    <t>kousyou-f@city.sennan.lg.jp</t>
    <phoneticPr fontId="1"/>
  </si>
  <si>
    <t>０７２－４８３－８２５2</t>
    <phoneticPr fontId="1"/>
  </si>
  <si>
    <t>泉南市役所　障害福祉課</t>
    <rPh sb="0" eb="2">
      <t>センナン</t>
    </rPh>
    <rPh sb="2" eb="5">
      <t>シヤクショ</t>
    </rPh>
    <rPh sb="3" eb="5">
      <t>ヤクショ</t>
    </rPh>
    <rPh sb="6" eb="11">
      <t>ショウガイフクシカ</t>
    </rPh>
    <phoneticPr fontId="1"/>
  </si>
  <si>
    <t>共同生活援助（定員30人以上49人未満）</t>
    <rPh sb="0" eb="4">
      <t>キョウドウセイカツ</t>
    </rPh>
    <rPh sb="4" eb="6">
      <t>エンジョ</t>
    </rPh>
    <rPh sb="7" eb="9">
      <t>テイイン</t>
    </rPh>
    <rPh sb="11" eb="12">
      <t>ニン</t>
    </rPh>
    <rPh sb="12" eb="14">
      <t>イジョウ</t>
    </rPh>
    <rPh sb="16" eb="17">
      <t>ニン</t>
    </rPh>
    <rPh sb="17" eb="19">
      <t>ミマン</t>
    </rPh>
    <phoneticPr fontId="1"/>
  </si>
  <si>
    <t>共同生活援助（定員30人未満）</t>
    <rPh sb="0" eb="4">
      <t>キョウドウセイカツ</t>
    </rPh>
    <rPh sb="4" eb="6">
      <t>エンジョ</t>
    </rPh>
    <rPh sb="7" eb="9">
      <t>テイイン</t>
    </rPh>
    <rPh sb="11" eb="12">
      <t>ニン</t>
    </rPh>
    <rPh sb="12" eb="14">
      <t>ミマン</t>
    </rPh>
    <phoneticPr fontId="1"/>
  </si>
  <si>
    <t>共同生活援助（定員50人以上）</t>
    <rPh sb="0" eb="4">
      <t>キョウドウセイカツ</t>
    </rPh>
    <rPh sb="4" eb="6">
      <t>エンジョ</t>
    </rPh>
    <rPh sb="7" eb="9">
      <t>テイイン</t>
    </rPh>
    <rPh sb="11" eb="12">
      <t>ニン</t>
    </rPh>
    <rPh sb="12" eb="14">
      <t>イジョウ</t>
    </rPh>
    <phoneticPr fontId="1"/>
  </si>
  <si>
    <t xml:space="preserve">※ 法人単位で、対象となる事業所を記入願います。
</t>
    <rPh sb="2" eb="4">
      <t>ホウジン</t>
    </rPh>
    <rPh sb="4" eb="6">
      <t>タンイ</t>
    </rPh>
    <rPh sb="8" eb="10">
      <t>タイショウ</t>
    </rPh>
    <rPh sb="17" eb="19">
      <t>キニュウ</t>
    </rPh>
    <rPh sb="19" eb="20">
      <t>ネガ</t>
    </rPh>
    <phoneticPr fontId="1"/>
  </si>
  <si>
    <t>　</t>
    <phoneticPr fontId="1"/>
  </si>
  <si>
    <r>
      <t>居宅介護</t>
    </r>
    <r>
      <rPr>
        <sz val="11"/>
        <color theme="1"/>
        <rFont val="游ゴシック"/>
        <family val="3"/>
        <charset val="128"/>
        <scheme val="minor"/>
      </rPr>
      <t>（重度訪問介護・同行援護・行動援護含む）</t>
    </r>
    <rPh sb="0" eb="4">
      <t>キョタクカイゴ</t>
    </rPh>
    <rPh sb="5" eb="7">
      <t>ジュウド</t>
    </rPh>
    <rPh sb="7" eb="9">
      <t>ホウモン</t>
    </rPh>
    <rPh sb="9" eb="11">
      <t>カイゴ</t>
    </rPh>
    <rPh sb="12" eb="16">
      <t>ドウコウエンゴ</t>
    </rPh>
    <rPh sb="17" eb="21">
      <t>コウドウエンゴ</t>
    </rPh>
    <rPh sb="21" eb="22">
      <t>フク</t>
    </rPh>
    <phoneticPr fontId="1"/>
  </si>
  <si>
    <r>
      <t>通所系</t>
    </r>
    <r>
      <rPr>
        <sz val="11"/>
        <color theme="1"/>
        <rFont val="游ゴシック"/>
        <family val="3"/>
        <charset val="128"/>
        <scheme val="minor"/>
      </rPr>
      <t>（就労移行、就労継続A型・B型、生活介護、宿泊型自立訓練）</t>
    </r>
    <rPh sb="0" eb="3">
      <t>ツウショケイ</t>
    </rPh>
    <rPh sb="4" eb="6">
      <t>シュウロウ</t>
    </rPh>
    <rPh sb="6" eb="8">
      <t>イコウ</t>
    </rPh>
    <rPh sb="9" eb="13">
      <t>シュウロウケイゾク</t>
    </rPh>
    <rPh sb="14" eb="15">
      <t>ガタ</t>
    </rPh>
    <rPh sb="17" eb="18">
      <t>ガタ</t>
    </rPh>
    <rPh sb="19" eb="23">
      <t>セイカツカイゴ</t>
    </rPh>
    <rPh sb="24" eb="27">
      <t>シュクハクガタ</t>
    </rPh>
    <rPh sb="27" eb="31">
      <t>ジリツクンレン</t>
    </rPh>
    <phoneticPr fontId="1"/>
  </si>
  <si>
    <r>
      <t>放課後等デイサービス</t>
    </r>
    <r>
      <rPr>
        <sz val="11"/>
        <color theme="1"/>
        <rFont val="游ゴシック"/>
        <family val="3"/>
        <charset val="128"/>
        <scheme val="minor"/>
      </rPr>
      <t>（児童発達支援、保育所等訪問支援含む）</t>
    </r>
    <rPh sb="0" eb="4">
      <t>ホウカゴトウ</t>
    </rPh>
    <rPh sb="11" eb="17">
      <t>ジドウハッタツシエン</t>
    </rPh>
    <rPh sb="18" eb="22">
      <t>ホイクショトウ</t>
    </rPh>
    <rPh sb="22" eb="24">
      <t>ホウモン</t>
    </rPh>
    <rPh sb="24" eb="26">
      <t>シエン</t>
    </rPh>
    <rPh sb="26" eb="27">
      <t>フク</t>
    </rPh>
    <phoneticPr fontId="1"/>
  </si>
  <si>
    <t>例）072-483-●●●●</t>
    <rPh sb="0" eb="1">
      <t>レイ</t>
    </rPh>
    <phoneticPr fontId="1"/>
  </si>
  <si>
    <t>例）sennanfukusi@●●●.jp</t>
    <rPh sb="0" eb="1">
      <t>レイ</t>
    </rPh>
    <phoneticPr fontId="1"/>
  </si>
  <si>
    <t>移動支援事業</t>
    <rPh sb="0" eb="4">
      <t>イドウシエン</t>
    </rPh>
    <rPh sb="4" eb="6">
      <t>ジギョウ</t>
    </rPh>
    <phoneticPr fontId="1"/>
  </si>
  <si>
    <t>日中一時支援事業</t>
    <rPh sb="0" eb="2">
      <t>ニッチュウ</t>
    </rPh>
    <rPh sb="2" eb="6">
      <t>イチジシエン</t>
    </rPh>
    <rPh sb="6" eb="8">
      <t>ジギョウ</t>
    </rPh>
    <phoneticPr fontId="1"/>
  </si>
  <si>
    <t>例）6666666</t>
    <rPh sb="0" eb="1">
      <t>レイ</t>
    </rPh>
    <phoneticPr fontId="1"/>
  </si>
  <si>
    <t>例）かかかかかかか</t>
    <rPh sb="0" eb="1">
      <t>レイ</t>
    </rPh>
    <phoneticPr fontId="1"/>
  </si>
  <si>
    <t>例）おおおおおおお</t>
    <rPh sb="0" eb="1">
      <t>レイ</t>
    </rPh>
    <phoneticPr fontId="1"/>
  </si>
  <si>
    <t>例）777777</t>
    <rPh sb="0" eb="1">
      <t>レイ</t>
    </rPh>
    <phoneticPr fontId="1"/>
  </si>
  <si>
    <t>例）ききききききき</t>
    <rPh sb="0" eb="1">
      <t>レイ</t>
    </rPh>
    <phoneticPr fontId="1"/>
  </si>
  <si>
    <t xml:space="preserve">泉南市物価高騰対策障害福祉サービス事業所等支援給付金　申請（請求）書作成フォーム </t>
    <rPh sb="0" eb="3">
      <t>センナンシ</t>
    </rPh>
    <rPh sb="3" eb="5">
      <t>ブッカ</t>
    </rPh>
    <rPh sb="5" eb="7">
      <t>コウトウ</t>
    </rPh>
    <rPh sb="7" eb="9">
      <t>タイサク</t>
    </rPh>
    <rPh sb="9" eb="13">
      <t>ショウガイフクシ</t>
    </rPh>
    <rPh sb="17" eb="19">
      <t>ジギョウ</t>
    </rPh>
    <rPh sb="19" eb="21">
      <t>ジョナド</t>
    </rPh>
    <rPh sb="21" eb="23">
      <t>シエン</t>
    </rPh>
    <rPh sb="23" eb="26">
      <t>キュウフキン</t>
    </rPh>
    <rPh sb="27" eb="29">
      <t>シンセイ</t>
    </rPh>
    <rPh sb="30" eb="32">
      <t>セイキュウ</t>
    </rPh>
    <rPh sb="33" eb="34">
      <t>ショ</t>
    </rPh>
    <rPh sb="34" eb="36">
      <t>サクセイ</t>
    </rPh>
    <phoneticPr fontId="1"/>
  </si>
  <si>
    <t>例）令和7年10月21日</t>
    <rPh sb="0" eb="1">
      <t>レイ</t>
    </rPh>
    <rPh sb="2" eb="4">
      <t>レイワ</t>
    </rPh>
    <rPh sb="5" eb="6">
      <t>ネン</t>
    </rPh>
    <rPh sb="8" eb="9">
      <t>ガツ</t>
    </rPh>
    <rPh sb="11" eb="12">
      <t>ヒ</t>
    </rPh>
    <phoneticPr fontId="1"/>
  </si>
  <si>
    <t>工藤・笠原</t>
    <rPh sb="0" eb="2">
      <t>クドウ</t>
    </rPh>
    <rPh sb="3" eb="5">
      <t>カサハラ</t>
    </rPh>
    <phoneticPr fontId="1"/>
  </si>
  <si>
    <t>令和7年10月21日（火）～令和7年11月21日（金）（※必着）</t>
    <rPh sb="1" eb="2">
      <t>ワ</t>
    </rPh>
    <rPh sb="11" eb="12">
      <t>カ</t>
    </rPh>
    <rPh sb="25" eb="26">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</si>
</sst>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yyyy/m/d;@"/>
    <numFmt numFmtId="178" formatCode="#,##0_);[Red]\(#,##0\)"/>
  </numFmts>
  <fonts count="2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Pゴシック"/>
      <family val="3"/>
      <charset val="128"/>
    </font>
    <font>
      <u/>
      <sz val="11"/>
      <color theme="10"/>
      <name val="游ゴシック"/>
      <family val="2"/>
      <charset val="128"/>
      <scheme val="minor"/>
    </font>
    <font>
      <b/>
      <sz val="9"/>
      <color indexed="81"/>
      <name val="MS P ゴシック"/>
      <family val="3"/>
      <charset val="128"/>
    </font>
    <font>
      <b/>
      <sz val="11"/>
      <color rgb="FF0070C0"/>
      <name val="BIZ UDPゴシック"/>
      <family val="3"/>
      <charset val="128"/>
    </font>
    <font>
      <sz val="16"/>
      <color theme="1"/>
      <name val="BIZ UDPゴシック"/>
      <family val="3"/>
      <charset val="128"/>
    </font>
    <font>
      <b/>
      <sz val="11"/>
      <color rgb="FFFF0000"/>
      <name val="BIZ UDPゴシック"/>
      <family val="3"/>
      <charset val="128"/>
    </font>
    <font>
      <sz val="10"/>
      <color theme="1"/>
      <name val="BIZ UDPゴシック"/>
      <family val="3"/>
      <charset val="128"/>
    </font>
    <font>
      <sz val="11"/>
      <name val="BIZ UDPゴシック"/>
      <family val="3"/>
      <charset val="128"/>
    </font>
    <font>
      <b/>
      <sz val="12"/>
      <color theme="1"/>
      <name val="BIZ UDPゴシック"/>
      <family val="3"/>
      <charset val="128"/>
    </font>
    <font>
      <b/>
      <sz val="11"/>
      <color theme="1"/>
      <name val="BIZ UDPゴシック"/>
      <family val="3"/>
      <charset val="128"/>
    </font>
    <font>
      <b/>
      <sz val="12"/>
      <color rgb="FFFF0000"/>
      <name val="BIZ UDPゴシック"/>
      <family val="3"/>
      <charset val="128"/>
    </font>
    <font>
      <sz val="10"/>
      <name val="ＭＳ ゴシック"/>
      <family val="3"/>
      <charset val="128"/>
    </font>
    <font>
      <b/>
      <sz val="11"/>
      <name val="ＭＳ ゴシック"/>
      <family val="3"/>
      <charset val="128"/>
    </font>
    <font>
      <b/>
      <sz val="10"/>
      <name val="ＭＳ ゴシック"/>
      <family val="3"/>
      <charset val="128"/>
    </font>
    <font>
      <b/>
      <sz val="12"/>
      <name val="ＭＳ ゴシック"/>
      <family val="3"/>
      <charset val="128"/>
    </font>
    <font>
      <sz val="11"/>
      <name val="ＭＳ ゴシック"/>
      <family val="3"/>
      <charset val="128"/>
    </font>
    <font>
      <sz val="9"/>
      <name val="ＭＳ ゴシック"/>
      <family val="3"/>
      <charset val="128"/>
    </font>
    <font>
      <b/>
      <sz val="9"/>
      <color indexed="62"/>
      <name val="MS P ゴシック"/>
      <family val="3"/>
      <charset val="128"/>
    </font>
    <font>
      <b/>
      <sz val="10"/>
      <color rgb="FF0070C0"/>
      <name val="BIZ UDPゴシック"/>
      <family val="3"/>
      <charset val="128"/>
    </font>
    <font>
      <sz val="10"/>
      <name val="BIZ UDPゴシック"/>
      <family val="3"/>
      <charset val="128"/>
    </font>
    <font>
      <sz val="11"/>
      <color theme="1"/>
      <name val="游ゴシック"/>
      <family val="3"/>
      <charset val="128"/>
      <scheme val="minor"/>
    </font>
    <font>
      <sz val="9"/>
      <color theme="1"/>
      <name val="BIZ UDP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indexed="65"/>
        <bgColor indexed="64"/>
      </patternFill>
    </fill>
    <fill>
      <patternFill patternType="solid">
        <fgColor theme="0" tint="-4.9989318521683403E-2"/>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169">
    <xf numFmtId="0" fontId="0" fillId="0" borderId="0" xfId="0">
      <alignment vertical="center"/>
    </xf>
    <xf numFmtId="0" fontId="0" fillId="4" borderId="4" xfId="0" applyFill="1" applyBorder="1" applyAlignment="1">
      <alignment horizontal="center" vertical="center" shrinkToFit="1"/>
    </xf>
    <xf numFmtId="0" fontId="0" fillId="4" borderId="4" xfId="0" applyFill="1" applyBorder="1" applyAlignment="1">
      <alignment horizontal="center" vertical="center"/>
    </xf>
    <xf numFmtId="38" fontId="0" fillId="0" borderId="4" xfId="1" applyFont="1" applyBorder="1">
      <alignment vertical="center"/>
    </xf>
    <xf numFmtId="0" fontId="0" fillId="0" borderId="4" xfId="0" applyBorder="1" applyAlignment="1">
      <alignment horizontal="center" vertical="center"/>
    </xf>
    <xf numFmtId="0" fontId="14" fillId="4" borderId="0" xfId="0" applyFont="1" applyFill="1" applyAlignment="1">
      <alignment horizontal="right" vertical="center"/>
    </xf>
    <xf numFmtId="0" fontId="14" fillId="4" borderId="0" xfId="0" applyFont="1" applyFill="1" applyAlignment="1">
      <alignment horizontal="left" vertical="center"/>
    </xf>
    <xf numFmtId="20" fontId="7" fillId="4" borderId="0" xfId="0" applyNumberFormat="1" applyFont="1" applyFill="1" applyProtection="1">
      <alignment vertical="center"/>
    </xf>
    <xf numFmtId="0" fontId="3" fillId="4" borderId="0" xfId="0" applyFont="1" applyFill="1" applyProtection="1">
      <alignment vertical="center"/>
    </xf>
    <xf numFmtId="49" fontId="3" fillId="4" borderId="0" xfId="0" applyNumberFormat="1" applyFont="1" applyFill="1" applyProtection="1">
      <alignment vertical="center"/>
    </xf>
    <xf numFmtId="0" fontId="3" fillId="4" borderId="0" xfId="0" applyFont="1" applyFill="1" applyAlignment="1" applyProtection="1">
      <alignment vertical="center"/>
    </xf>
    <xf numFmtId="0" fontId="8" fillId="4" borderId="0" xfId="0" applyFont="1" applyFill="1" applyAlignment="1" applyProtection="1">
      <alignment vertical="top" wrapText="1"/>
    </xf>
    <xf numFmtId="0" fontId="3" fillId="4" borderId="0" xfId="0" applyFont="1" applyFill="1" applyAlignment="1" applyProtection="1">
      <alignment vertical="top" wrapText="1"/>
    </xf>
    <xf numFmtId="0" fontId="8" fillId="4" borderId="0" xfId="0" applyFont="1" applyFill="1" applyAlignment="1" applyProtection="1">
      <alignment horizontal="left" vertical="center"/>
    </xf>
    <xf numFmtId="0" fontId="10" fillId="4" borderId="0" xfId="0" applyFont="1" applyFill="1" applyAlignment="1" applyProtection="1">
      <alignment vertical="center"/>
    </xf>
    <xf numFmtId="0" fontId="3" fillId="4" borderId="0" xfId="0" applyFont="1" applyFill="1" applyAlignment="1" applyProtection="1">
      <alignment horizontal="left" vertical="center"/>
    </xf>
    <xf numFmtId="0" fontId="6" fillId="4" borderId="5" xfId="0" applyFont="1" applyFill="1" applyBorder="1" applyAlignment="1" applyProtection="1">
      <alignment horizontal="left" vertical="center"/>
    </xf>
    <xf numFmtId="0" fontId="8" fillId="4" borderId="0" xfId="0" applyFont="1" applyFill="1" applyAlignment="1" applyProtection="1">
      <alignment vertical="center"/>
    </xf>
    <xf numFmtId="0" fontId="3" fillId="4" borderId="4" xfId="0" applyFont="1" applyFill="1" applyBorder="1" applyAlignment="1" applyProtection="1">
      <alignment horizontal="center" vertical="center" shrinkToFit="1"/>
    </xf>
    <xf numFmtId="0" fontId="3" fillId="4" borderId="7" xfId="0" applyFont="1" applyFill="1" applyBorder="1" applyAlignment="1" applyProtection="1">
      <alignment horizontal="center" vertical="center" shrinkToFit="1"/>
    </xf>
    <xf numFmtId="0" fontId="3" fillId="4" borderId="4" xfId="0" applyFont="1" applyFill="1" applyBorder="1" applyAlignment="1" applyProtection="1">
      <alignment horizontal="center" vertical="center"/>
    </xf>
    <xf numFmtId="0" fontId="6" fillId="4" borderId="10" xfId="0" applyFont="1" applyFill="1" applyBorder="1" applyAlignment="1" applyProtection="1">
      <alignment vertical="top"/>
    </xf>
    <xf numFmtId="0" fontId="6" fillId="4" borderId="10" xfId="0" applyFont="1" applyFill="1" applyBorder="1" applyAlignment="1" applyProtection="1">
      <alignment vertical="top" wrapText="1"/>
    </xf>
    <xf numFmtId="0" fontId="6" fillId="4" borderId="0" xfId="0" applyFont="1" applyFill="1" applyBorder="1" applyAlignment="1" applyProtection="1">
      <alignment vertical="top"/>
    </xf>
    <xf numFmtId="0" fontId="6" fillId="4" borderId="0" xfId="0" applyFont="1" applyFill="1" applyBorder="1" applyAlignment="1" applyProtection="1">
      <alignment vertical="top" wrapText="1"/>
    </xf>
    <xf numFmtId="0" fontId="6" fillId="4" borderId="0" xfId="0" applyFont="1" applyFill="1" applyBorder="1" applyAlignment="1" applyProtection="1">
      <alignment horizontal="left" vertical="top" wrapText="1"/>
    </xf>
    <xf numFmtId="0" fontId="11" fillId="4" borderId="0" xfId="0" applyFont="1" applyFill="1" applyBorder="1" applyAlignment="1" applyProtection="1">
      <alignment horizontal="center" vertical="center"/>
    </xf>
    <xf numFmtId="178" fontId="12" fillId="3" borderId="0" xfId="0" applyNumberFormat="1" applyFont="1" applyFill="1" applyBorder="1" applyAlignment="1" applyProtection="1">
      <alignment horizontal="right" vertical="center"/>
    </xf>
    <xf numFmtId="0" fontId="12" fillId="4" borderId="0" xfId="0" applyFont="1" applyFill="1" applyAlignment="1" applyProtection="1">
      <alignment horizontal="left" vertical="top" wrapText="1"/>
    </xf>
    <xf numFmtId="0" fontId="6" fillId="4" borderId="0" xfId="0" applyFont="1" applyFill="1" applyProtection="1">
      <alignment vertical="center"/>
    </xf>
    <xf numFmtId="0" fontId="3" fillId="2" borderId="4" xfId="0" applyNumberFormat="1"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0" borderId="4" xfId="0" applyNumberFormat="1" applyFont="1" applyFill="1" applyBorder="1" applyAlignment="1" applyProtection="1">
      <alignment horizontal="center" vertical="center"/>
    </xf>
    <xf numFmtId="0" fontId="10" fillId="4" borderId="0" xfId="0" applyFont="1" applyFill="1" applyProtection="1">
      <alignment vertical="center"/>
    </xf>
    <xf numFmtId="0" fontId="3" fillId="4" borderId="0" xfId="0" applyFont="1" applyFill="1" applyAlignment="1" applyProtection="1">
      <alignment horizontal="center" vertical="center"/>
    </xf>
    <xf numFmtId="0" fontId="15" fillId="4" borderId="0" xfId="0" applyFont="1" applyFill="1" applyAlignment="1">
      <alignment horizontal="left" vertical="center" shrinkToFit="1"/>
    </xf>
    <xf numFmtId="0" fontId="16" fillId="4" borderId="0" xfId="0" applyFont="1" applyFill="1" applyAlignment="1">
      <alignment horizontal="left" vertical="center"/>
    </xf>
    <xf numFmtId="0" fontId="14" fillId="4" borderId="0" xfId="0" applyFont="1" applyFill="1" applyAlignment="1">
      <alignment vertical="center"/>
    </xf>
    <xf numFmtId="176" fontId="14" fillId="4" borderId="0" xfId="0" applyNumberFormat="1" applyFont="1" applyFill="1" applyAlignment="1">
      <alignment horizontal="center" vertical="center"/>
    </xf>
    <xf numFmtId="176" fontId="14" fillId="4" borderId="0" xfId="0" applyNumberFormat="1" applyFont="1" applyFill="1" applyAlignment="1">
      <alignment horizontal="right" vertical="center"/>
    </xf>
    <xf numFmtId="0" fontId="14" fillId="4" borderId="0" xfId="0" applyFont="1" applyFill="1" applyAlignment="1">
      <alignment horizontal="left" vertical="top" wrapText="1"/>
    </xf>
    <xf numFmtId="0" fontId="14" fillId="4" borderId="0" xfId="0" applyFont="1" applyFill="1" applyAlignment="1">
      <alignment horizontal="left" vertical="center" shrinkToFit="1"/>
    </xf>
    <xf numFmtId="0" fontId="18" fillId="4" borderId="0" xfId="0" applyFont="1" applyFill="1" applyAlignment="1">
      <alignment horizontal="center" vertical="center"/>
    </xf>
    <xf numFmtId="0" fontId="14" fillId="4" borderId="0" xfId="0" applyFont="1" applyFill="1" applyAlignment="1">
      <alignment horizontal="left" vertical="center" wrapText="1"/>
    </xf>
    <xf numFmtId="0" fontId="14" fillId="4" borderId="0" xfId="0" applyFont="1" applyFill="1" applyAlignment="1">
      <alignment horizontal="center" vertical="center"/>
    </xf>
    <xf numFmtId="38" fontId="14" fillId="4" borderId="0" xfId="1" applyFont="1" applyFill="1" applyAlignment="1">
      <alignment horizontal="right" vertical="center"/>
    </xf>
    <xf numFmtId="38" fontId="14" fillId="4" borderId="0" xfId="0" applyNumberFormat="1" applyFont="1" applyFill="1" applyAlignment="1">
      <alignment horizontal="center" vertical="center"/>
    </xf>
    <xf numFmtId="0" fontId="14" fillId="5" borderId="4" xfId="0" applyFont="1" applyFill="1" applyBorder="1" applyAlignment="1">
      <alignment horizontal="center" vertical="center"/>
    </xf>
    <xf numFmtId="0" fontId="14" fillId="5" borderId="4" xfId="0" applyFont="1" applyFill="1" applyBorder="1" applyAlignment="1">
      <alignment horizontal="center" vertical="center" shrinkToFit="1"/>
    </xf>
    <xf numFmtId="0" fontId="14" fillId="5" borderId="7" xfId="0" applyFont="1" applyFill="1" applyBorder="1" applyAlignment="1">
      <alignment horizontal="center" vertical="center" shrinkToFit="1"/>
    </xf>
    <xf numFmtId="0" fontId="14" fillId="4" borderId="4" xfId="0" applyFont="1" applyFill="1" applyBorder="1" applyAlignment="1">
      <alignment horizontal="center" vertical="center" shrinkToFit="1"/>
    </xf>
    <xf numFmtId="177" fontId="14" fillId="4" borderId="4" xfId="0" applyNumberFormat="1" applyFont="1" applyFill="1" applyBorder="1" applyAlignment="1">
      <alignment horizontal="center" vertical="center" shrinkToFit="1"/>
    </xf>
    <xf numFmtId="0" fontId="19" fillId="4" borderId="7" xfId="0" applyFont="1" applyFill="1" applyBorder="1" applyAlignment="1">
      <alignment horizontal="center" vertical="center" shrinkToFit="1"/>
    </xf>
    <xf numFmtId="38" fontId="14" fillId="4" borderId="4" xfId="0" applyNumberFormat="1" applyFont="1" applyFill="1" applyBorder="1" applyAlignment="1">
      <alignment horizontal="right" vertical="center"/>
    </xf>
    <xf numFmtId="0" fontId="14" fillId="4" borderId="8" xfId="0" applyFont="1" applyFill="1" applyBorder="1" applyAlignment="1">
      <alignment horizontal="left" vertical="center"/>
    </xf>
    <xf numFmtId="0" fontId="14" fillId="5" borderId="8" xfId="0" applyFont="1" applyFill="1" applyBorder="1" applyAlignment="1">
      <alignment horizontal="left" vertical="center"/>
    </xf>
    <xf numFmtId="0" fontId="14" fillId="4" borderId="0" xfId="0" applyFont="1" applyFill="1" applyBorder="1" applyAlignment="1">
      <alignment vertical="center" wrapText="1"/>
    </xf>
    <xf numFmtId="0" fontId="19" fillId="4" borderId="10" xfId="0" applyFont="1" applyFill="1" applyBorder="1" applyAlignment="1">
      <alignment vertical="top"/>
    </xf>
    <xf numFmtId="0" fontId="19" fillId="4" borderId="0" xfId="0" applyFont="1" applyFill="1" applyBorder="1" applyAlignment="1">
      <alignment vertical="top"/>
    </xf>
    <xf numFmtId="0" fontId="14" fillId="4" borderId="0" xfId="0" applyFont="1" applyFill="1" applyAlignment="1">
      <alignment horizontal="right" vertical="center" shrinkToFit="1"/>
    </xf>
    <xf numFmtId="0" fontId="3" fillId="2" borderId="7" xfId="0" applyFont="1" applyFill="1" applyBorder="1" applyAlignment="1" applyProtection="1">
      <alignment horizontal="center" vertical="center" shrinkToFit="1"/>
      <protection locked="0"/>
    </xf>
    <xf numFmtId="0" fontId="4" fillId="4" borderId="0" xfId="2" applyFill="1" applyProtection="1">
      <alignment vertical="center"/>
    </xf>
    <xf numFmtId="38" fontId="3" fillId="2" borderId="4" xfId="0" applyNumberFormat="1" applyFont="1" applyFill="1" applyBorder="1" applyAlignment="1" applyProtection="1">
      <alignment vertical="center" shrinkToFit="1"/>
    </xf>
    <xf numFmtId="0" fontId="18" fillId="4" borderId="0" xfId="0" applyFont="1" applyFill="1" applyAlignment="1">
      <alignment horizontal="center" vertical="center"/>
    </xf>
    <xf numFmtId="0" fontId="19" fillId="4" borderId="7" xfId="0" applyFont="1" applyFill="1" applyBorder="1" applyAlignment="1">
      <alignment horizontal="center" vertical="center" shrinkToFit="1"/>
    </xf>
    <xf numFmtId="0" fontId="14" fillId="5" borderId="4" xfId="0" applyFont="1" applyFill="1" applyBorder="1" applyAlignment="1">
      <alignment horizontal="center" vertical="center" shrinkToFit="1"/>
    </xf>
    <xf numFmtId="0" fontId="14" fillId="4" borderId="0" xfId="0" applyFont="1" applyFill="1" applyAlignment="1">
      <alignment horizontal="left" vertical="top" wrapText="1"/>
    </xf>
    <xf numFmtId="0" fontId="14" fillId="4" borderId="0" xfId="0" applyFont="1" applyFill="1" applyAlignment="1">
      <alignment horizontal="left" vertical="center" shrinkToFit="1"/>
    </xf>
    <xf numFmtId="0" fontId="14" fillId="4" borderId="0" xfId="0" applyFont="1" applyFill="1" applyAlignment="1">
      <alignment horizontal="center" vertical="center"/>
    </xf>
    <xf numFmtId="0" fontId="14" fillId="4" borderId="0" xfId="0" applyFont="1" applyFill="1" applyAlignment="1">
      <alignment horizontal="left" vertical="center" wrapText="1"/>
    </xf>
    <xf numFmtId="0" fontId="15" fillId="4" borderId="0" xfId="0" applyFont="1" applyFill="1" applyAlignment="1">
      <alignment horizontal="left" vertical="center" shrinkToFit="1"/>
    </xf>
    <xf numFmtId="0" fontId="14" fillId="5" borderId="7" xfId="0" applyFont="1" applyFill="1" applyBorder="1" applyAlignment="1">
      <alignment horizontal="center" vertical="center" shrinkToFit="1"/>
    </xf>
    <xf numFmtId="0" fontId="14" fillId="5" borderId="4" xfId="0" applyFont="1" applyFill="1" applyBorder="1" applyAlignment="1">
      <alignment horizontal="center" vertical="center"/>
    </xf>
    <xf numFmtId="0" fontId="0" fillId="0" borderId="4" xfId="0" applyBorder="1">
      <alignment vertical="center"/>
    </xf>
    <xf numFmtId="0" fontId="9" fillId="4" borderId="0" xfId="0" applyFont="1" applyFill="1" applyProtection="1">
      <alignment vertical="center"/>
    </xf>
    <xf numFmtId="0" fontId="9" fillId="4" borderId="0" xfId="0" applyFont="1" applyFill="1" applyAlignment="1" applyProtection="1">
      <alignment vertical="center"/>
    </xf>
    <xf numFmtId="0" fontId="21" fillId="4" borderId="10" xfId="0" applyFont="1" applyFill="1" applyBorder="1" applyAlignment="1" applyProtection="1">
      <alignment vertical="top" wrapText="1"/>
    </xf>
    <xf numFmtId="0" fontId="21" fillId="4" borderId="0" xfId="0" applyFont="1" applyFill="1" applyBorder="1" applyAlignment="1" applyProtection="1">
      <alignment vertical="top" wrapText="1"/>
    </xf>
    <xf numFmtId="0" fontId="21" fillId="4" borderId="0" xfId="0" applyFont="1" applyFill="1" applyBorder="1" applyAlignment="1" applyProtection="1">
      <alignment horizontal="left" vertical="top" wrapText="1"/>
    </xf>
    <xf numFmtId="0" fontId="22" fillId="4" borderId="0" xfId="0" applyFont="1" applyFill="1" applyProtection="1">
      <alignment vertical="center"/>
    </xf>
    <xf numFmtId="0" fontId="3" fillId="2" borderId="7" xfId="0" applyFont="1" applyFill="1" applyBorder="1" applyAlignment="1" applyProtection="1">
      <alignment horizontal="center" vertical="center" shrinkToFit="1"/>
      <protection locked="0"/>
    </xf>
    <xf numFmtId="177" fontId="24" fillId="2" borderId="4" xfId="0" applyNumberFormat="1" applyFont="1" applyFill="1" applyBorder="1" applyAlignment="1" applyProtection="1">
      <alignment horizontal="center" vertical="center" shrinkToFit="1"/>
      <protection locked="0"/>
    </xf>
    <xf numFmtId="0" fontId="0" fillId="0" borderId="4" xfId="0" applyFont="1" applyBorder="1" applyAlignment="1">
      <alignment horizontal="center" vertical="center"/>
    </xf>
    <xf numFmtId="0" fontId="3" fillId="2" borderId="7" xfId="0" applyFont="1" applyFill="1" applyBorder="1" applyAlignment="1" applyProtection="1">
      <alignment horizontal="center" vertical="center" shrinkToFit="1"/>
      <protection locked="0"/>
    </xf>
    <xf numFmtId="0" fontId="14" fillId="5" borderId="4" xfId="0" applyFont="1" applyFill="1" applyBorder="1" applyAlignment="1">
      <alignment horizontal="center" vertical="center"/>
    </xf>
    <xf numFmtId="0" fontId="19" fillId="4" borderId="7" xfId="0" applyFont="1" applyFill="1" applyBorder="1" applyAlignment="1">
      <alignment horizontal="center" vertical="center" shrinkToFit="1"/>
    </xf>
    <xf numFmtId="0" fontId="14" fillId="0" borderId="8" xfId="0" applyFont="1" applyFill="1" applyBorder="1" applyAlignment="1">
      <alignment horizontal="left" vertical="center"/>
    </xf>
    <xf numFmtId="0" fontId="3" fillId="4" borderId="6" xfId="0" applyFont="1" applyFill="1" applyBorder="1" applyAlignment="1" applyProtection="1">
      <alignment horizontal="center" vertical="center" shrinkToFit="1"/>
    </xf>
    <xf numFmtId="0" fontId="3" fillId="4" borderId="8" xfId="0" applyFont="1" applyFill="1" applyBorder="1" applyAlignment="1" applyProtection="1">
      <alignment horizontal="center" vertical="center" shrinkToFit="1"/>
    </xf>
    <xf numFmtId="0" fontId="3" fillId="4" borderId="7" xfId="0" applyFont="1" applyFill="1" applyBorder="1" applyAlignment="1" applyProtection="1">
      <alignment horizontal="center" vertical="center" shrinkToFit="1"/>
    </xf>
    <xf numFmtId="0" fontId="24" fillId="2" borderId="6" xfId="0" applyFont="1" applyFill="1" applyBorder="1" applyAlignment="1" applyProtection="1">
      <alignment horizontal="center" vertical="center" shrinkToFit="1"/>
      <protection locked="0"/>
    </xf>
    <xf numFmtId="0" fontId="24" fillId="2" borderId="8" xfId="0" applyFont="1" applyFill="1" applyBorder="1" applyAlignment="1" applyProtection="1">
      <alignment horizontal="center" vertical="center" shrinkToFit="1"/>
      <protection locked="0"/>
    </xf>
    <xf numFmtId="0" fontId="24" fillId="2" borderId="7" xfId="0" applyFont="1" applyFill="1" applyBorder="1" applyAlignment="1" applyProtection="1">
      <alignment horizontal="center" vertical="center" shrinkToFit="1"/>
      <protection locked="0"/>
    </xf>
    <xf numFmtId="0" fontId="3" fillId="4" borderId="6" xfId="0" applyFont="1" applyFill="1" applyBorder="1" applyAlignment="1" applyProtection="1">
      <alignment horizontal="center" vertical="center"/>
    </xf>
    <xf numFmtId="0" fontId="3" fillId="4" borderId="7" xfId="0" applyFont="1" applyFill="1" applyBorder="1" applyAlignment="1" applyProtection="1">
      <alignment horizontal="center" vertical="center"/>
    </xf>
    <xf numFmtId="49" fontId="3" fillId="2" borderId="6" xfId="0" applyNumberFormat="1" applyFont="1" applyFill="1" applyBorder="1" applyAlignment="1" applyProtection="1">
      <alignment horizontal="left" vertical="center"/>
      <protection locked="0"/>
    </xf>
    <xf numFmtId="49" fontId="3" fillId="2" borderId="8" xfId="0" applyNumberFormat="1" applyFont="1" applyFill="1" applyBorder="1" applyAlignment="1" applyProtection="1">
      <alignment horizontal="left" vertical="center"/>
      <protection locked="0"/>
    </xf>
    <xf numFmtId="49" fontId="3" fillId="2" borderId="7" xfId="0" applyNumberFormat="1" applyFont="1" applyFill="1" applyBorder="1" applyAlignment="1" applyProtection="1">
      <alignment horizontal="left" vertical="center"/>
      <protection locked="0"/>
    </xf>
    <xf numFmtId="0" fontId="3" fillId="4" borderId="4" xfId="0" applyFont="1" applyFill="1" applyBorder="1" applyAlignment="1" applyProtection="1">
      <alignment horizontal="center" vertical="center"/>
    </xf>
    <xf numFmtId="49" fontId="3" fillId="2" borderId="4" xfId="0" applyNumberFormat="1"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14" fontId="3" fillId="2" borderId="6" xfId="0" applyNumberFormat="1" applyFont="1" applyFill="1" applyBorder="1" applyAlignment="1" applyProtection="1">
      <alignment horizontal="center" vertical="center"/>
      <protection locked="0"/>
    </xf>
    <xf numFmtId="14" fontId="3" fillId="2" borderId="8" xfId="0" applyNumberFormat="1" applyFont="1" applyFill="1" applyBorder="1" applyAlignment="1" applyProtection="1">
      <alignment horizontal="center" vertical="center"/>
      <protection locked="0"/>
    </xf>
    <xf numFmtId="14" fontId="3" fillId="2" borderId="7" xfId="0" applyNumberFormat="1" applyFont="1" applyFill="1" applyBorder="1" applyAlignment="1" applyProtection="1">
      <alignment horizontal="center" vertical="center"/>
      <protection locked="0"/>
    </xf>
    <xf numFmtId="0" fontId="3" fillId="2" borderId="6"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shrinkToFit="1"/>
      <protection locked="0"/>
    </xf>
    <xf numFmtId="0" fontId="3" fillId="2" borderId="8" xfId="0" applyFont="1" applyFill="1" applyBorder="1" applyAlignment="1" applyProtection="1">
      <alignment horizontal="left" vertical="center" shrinkToFit="1"/>
      <protection locked="0"/>
    </xf>
    <xf numFmtId="0" fontId="3" fillId="2" borderId="7" xfId="0" applyFont="1" applyFill="1" applyBorder="1" applyAlignment="1" applyProtection="1">
      <alignment horizontal="left" vertical="center" shrinkToFit="1"/>
      <protection locked="0"/>
    </xf>
    <xf numFmtId="0" fontId="3" fillId="2" borderId="4" xfId="0" applyFont="1" applyFill="1" applyBorder="1" applyAlignment="1" applyProtection="1">
      <alignment horizontal="left" vertical="center"/>
      <protection locked="0"/>
    </xf>
    <xf numFmtId="0" fontId="3" fillId="4" borderId="0" xfId="0" applyFont="1" applyFill="1" applyAlignment="1" applyProtection="1">
      <alignment horizontal="left" vertical="center" wrapText="1"/>
    </xf>
    <xf numFmtId="0" fontId="3" fillId="2" borderId="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xf>
    <xf numFmtId="0" fontId="13" fillId="4" borderId="0" xfId="0" applyFont="1" applyFill="1" applyAlignment="1" applyProtection="1">
      <alignment horizontal="left" vertical="center"/>
    </xf>
    <xf numFmtId="0" fontId="3" fillId="4" borderId="9" xfId="0" applyFont="1" applyFill="1" applyBorder="1" applyAlignment="1" applyProtection="1">
      <alignment horizontal="center" vertical="center"/>
    </xf>
    <xf numFmtId="0" fontId="3" fillId="2" borderId="4" xfId="0" applyNumberFormat="1" applyFont="1" applyFill="1" applyBorder="1" applyAlignment="1" applyProtection="1">
      <alignment horizontal="center" vertical="center"/>
      <protection locked="0"/>
    </xf>
    <xf numFmtId="49" fontId="3" fillId="2" borderId="9" xfId="0" applyNumberFormat="1" applyFont="1" applyFill="1" applyBorder="1" applyAlignment="1" applyProtection="1">
      <alignment horizontal="center" vertical="center"/>
      <protection locked="0"/>
    </xf>
    <xf numFmtId="0" fontId="4" fillId="2" borderId="6" xfId="2" applyFill="1" applyBorder="1" applyAlignment="1" applyProtection="1">
      <alignment horizontal="left" vertical="center"/>
      <protection locked="0"/>
    </xf>
    <xf numFmtId="0" fontId="11" fillId="4" borderId="11" xfId="0" applyFont="1" applyFill="1" applyBorder="1" applyAlignment="1" applyProtection="1">
      <alignment horizontal="center" vertical="center"/>
    </xf>
    <xf numFmtId="0" fontId="11" fillId="4" borderId="14" xfId="0" applyFont="1" applyFill="1" applyBorder="1" applyAlignment="1" applyProtection="1">
      <alignment horizontal="center" vertical="center"/>
    </xf>
    <xf numFmtId="178" fontId="12" fillId="3" borderId="12" xfId="0" applyNumberFormat="1" applyFont="1" applyFill="1" applyBorder="1" applyAlignment="1" applyProtection="1">
      <alignment horizontal="right" vertical="center"/>
    </xf>
    <xf numFmtId="178" fontId="12" fillId="3" borderId="13" xfId="0" applyNumberFormat="1" applyFont="1" applyFill="1" applyBorder="1" applyAlignment="1" applyProtection="1">
      <alignment horizontal="right" vertical="center"/>
    </xf>
    <xf numFmtId="178" fontId="12" fillId="3" borderId="15" xfId="0" applyNumberFormat="1" applyFont="1" applyFill="1" applyBorder="1" applyAlignment="1" applyProtection="1">
      <alignment horizontal="right" vertical="center"/>
    </xf>
    <xf numFmtId="178" fontId="12" fillId="3" borderId="16" xfId="0" applyNumberFormat="1" applyFont="1" applyFill="1" applyBorder="1" applyAlignment="1" applyProtection="1">
      <alignment horizontal="right" vertical="center"/>
    </xf>
    <xf numFmtId="178" fontId="3" fillId="4" borderId="6" xfId="0" applyNumberFormat="1" applyFont="1" applyFill="1" applyBorder="1" applyAlignment="1" applyProtection="1">
      <alignment horizontal="right" vertical="center" shrinkToFit="1"/>
    </xf>
    <xf numFmtId="178" fontId="3" fillId="4" borderId="7" xfId="0" applyNumberFormat="1" applyFont="1" applyFill="1" applyBorder="1" applyAlignment="1" applyProtection="1">
      <alignment horizontal="right" vertical="center" shrinkToFit="1"/>
    </xf>
    <xf numFmtId="0" fontId="18" fillId="4" borderId="0" xfId="0" applyFont="1" applyFill="1" applyAlignment="1">
      <alignment horizontal="center" vertical="center"/>
    </xf>
    <xf numFmtId="0" fontId="19" fillId="4" borderId="6" xfId="0" applyFont="1" applyFill="1" applyBorder="1" applyAlignment="1">
      <alignment horizontal="center" vertical="center" wrapText="1" shrinkToFit="1"/>
    </xf>
    <xf numFmtId="0" fontId="19" fillId="4" borderId="8" xfId="0" applyFont="1" applyFill="1" applyBorder="1" applyAlignment="1">
      <alignment horizontal="center" vertical="center" wrapText="1" shrinkToFit="1"/>
    </xf>
    <xf numFmtId="0" fontId="19" fillId="4" borderId="7" xfId="0" applyFont="1" applyFill="1" applyBorder="1" applyAlignment="1">
      <alignment horizontal="center" vertical="center" wrapText="1" shrinkToFit="1"/>
    </xf>
    <xf numFmtId="0" fontId="14" fillId="4" borderId="4" xfId="0" applyFont="1" applyFill="1" applyBorder="1" applyAlignment="1">
      <alignment horizontal="center" vertical="center"/>
    </xf>
    <xf numFmtId="0" fontId="14" fillId="5" borderId="4" xfId="0" applyFont="1" applyFill="1" applyBorder="1" applyAlignment="1">
      <alignment horizontal="center" vertical="center" shrinkToFit="1"/>
    </xf>
    <xf numFmtId="0" fontId="14" fillId="4" borderId="4" xfId="0" applyFont="1" applyFill="1" applyBorder="1" applyAlignment="1">
      <alignment horizontal="left" vertical="center" shrinkToFit="1"/>
    </xf>
    <xf numFmtId="0" fontId="14" fillId="5" borderId="6" xfId="0" applyFont="1" applyFill="1" applyBorder="1" applyAlignment="1">
      <alignment horizontal="center" vertical="center" shrinkToFit="1"/>
    </xf>
    <xf numFmtId="0" fontId="14" fillId="5" borderId="8" xfId="0" applyFont="1" applyFill="1" applyBorder="1" applyAlignment="1">
      <alignment horizontal="center" vertical="center" shrinkToFit="1"/>
    </xf>
    <xf numFmtId="0" fontId="14" fillId="5" borderId="7" xfId="0" applyFont="1" applyFill="1" applyBorder="1" applyAlignment="1">
      <alignment horizontal="center" vertical="center" shrinkToFit="1"/>
    </xf>
    <xf numFmtId="0" fontId="14" fillId="4" borderId="0" xfId="0" applyFont="1" applyFill="1" applyAlignment="1">
      <alignment horizontal="center" vertical="center"/>
    </xf>
    <xf numFmtId="0" fontId="14" fillId="4" borderId="0" xfId="0" applyFont="1" applyFill="1" applyAlignment="1">
      <alignment horizontal="left" vertical="center" wrapText="1"/>
    </xf>
    <xf numFmtId="0" fontId="17" fillId="4" borderId="0" xfId="0" applyFont="1" applyFill="1" applyAlignment="1">
      <alignment horizontal="center" vertical="center"/>
    </xf>
    <xf numFmtId="176" fontId="14" fillId="4" borderId="0" xfId="0" applyNumberFormat="1" applyFont="1" applyFill="1" applyAlignment="1">
      <alignment horizontal="right" vertical="center" indent="1"/>
    </xf>
    <xf numFmtId="0" fontId="14" fillId="4" borderId="0" xfId="0" applyFont="1" applyFill="1" applyAlignment="1">
      <alignment horizontal="left" vertical="top" wrapText="1"/>
    </xf>
    <xf numFmtId="0" fontId="14" fillId="4" borderId="0" xfId="0" applyFont="1" applyFill="1" applyAlignment="1">
      <alignment vertical="top" shrinkToFit="1"/>
    </xf>
    <xf numFmtId="0" fontId="14" fillId="4" borderId="0" xfId="0" applyFont="1" applyFill="1" applyAlignment="1">
      <alignment horizontal="left" vertical="center" indent="1" shrinkToFit="1"/>
    </xf>
    <xf numFmtId="0" fontId="14" fillId="4" borderId="6"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7" xfId="0" applyFont="1" applyFill="1" applyBorder="1" applyAlignment="1">
      <alignment horizontal="center" vertical="center"/>
    </xf>
    <xf numFmtId="0" fontId="15" fillId="4" borderId="0" xfId="0" applyFont="1" applyFill="1" applyAlignment="1">
      <alignment horizontal="left" vertical="center" shrinkToFit="1"/>
    </xf>
    <xf numFmtId="38" fontId="17" fillId="4" borderId="0" xfId="1" applyFont="1" applyFill="1" applyAlignment="1">
      <alignment horizontal="center" vertical="center" shrinkToFit="1"/>
    </xf>
    <xf numFmtId="0" fontId="14" fillId="5" borderId="6" xfId="0" applyFont="1" applyFill="1" applyBorder="1" applyAlignment="1">
      <alignment horizontal="center" vertical="center"/>
    </xf>
    <xf numFmtId="0" fontId="14" fillId="5" borderId="7"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7" xfId="0" applyFont="1" applyFill="1" applyBorder="1" applyAlignment="1">
      <alignment horizontal="center" vertical="center"/>
    </xf>
    <xf numFmtId="0" fontId="14" fillId="4" borderId="0" xfId="0" applyFont="1" applyFill="1" applyAlignment="1">
      <alignment horizontal="left" vertical="center" shrinkToFit="1"/>
    </xf>
    <xf numFmtId="0" fontId="14" fillId="5" borderId="4" xfId="0" applyFont="1" applyFill="1" applyBorder="1" applyAlignment="1">
      <alignment horizontal="center" vertical="center"/>
    </xf>
    <xf numFmtId="0" fontId="18" fillId="4" borderId="4" xfId="0" applyFont="1" applyFill="1" applyBorder="1" applyAlignment="1">
      <alignment horizontal="center" vertical="center"/>
    </xf>
    <xf numFmtId="49" fontId="14" fillId="4" borderId="0" xfId="0" applyNumberFormat="1" applyFont="1" applyFill="1" applyAlignment="1">
      <alignment horizontal="left" vertical="center" shrinkToFit="1"/>
    </xf>
    <xf numFmtId="0" fontId="14" fillId="4" borderId="0" xfId="0" applyNumberFormat="1" applyFont="1" applyFill="1" applyAlignment="1">
      <alignment horizontal="left" vertical="center" shrinkToFit="1"/>
    </xf>
    <xf numFmtId="0" fontId="19" fillId="4" borderId="6" xfId="0" applyFont="1" applyFill="1" applyBorder="1" applyAlignment="1">
      <alignment horizontal="center" vertical="center" shrinkToFit="1"/>
    </xf>
    <xf numFmtId="0" fontId="19" fillId="4" borderId="8" xfId="0" applyFont="1" applyFill="1" applyBorder="1" applyAlignment="1">
      <alignment horizontal="center" vertical="center" shrinkToFit="1"/>
    </xf>
    <xf numFmtId="0" fontId="19" fillId="4" borderId="7" xfId="0" applyFont="1" applyFill="1" applyBorder="1" applyAlignment="1">
      <alignment horizontal="center" vertical="center" shrinkToFit="1"/>
    </xf>
  </cellXfs>
  <cellStyles count="3">
    <cellStyle name="ハイパーリンク" xfId="2" builtinId="8"/>
    <cellStyle name="桁区切り" xfId="1" builtinId="6"/>
    <cellStyle name="標準" xfId="0" builtinId="0"/>
  </cellStyles>
  <dxfs count="10">
    <dxf>
      <font>
        <b/>
        <i val="0"/>
        <color rgb="FFFF0000"/>
      </font>
    </dxf>
    <dxf>
      <font>
        <b/>
        <i val="0"/>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C7CE"/>
        </patternFill>
      </fill>
    </dxf>
    <dxf>
      <font>
        <color auto="1"/>
      </font>
      <fill>
        <patternFill>
          <bgColor rgb="FF00B0F0"/>
        </patternFill>
      </fill>
    </dxf>
    <dxf>
      <fill>
        <patternFill>
          <bgColor rgb="FFFFC7CE"/>
        </patternFill>
      </fill>
    </dxf>
    <dxf>
      <font>
        <color auto="1"/>
      </font>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623047</xdr:colOff>
      <xdr:row>3</xdr:row>
      <xdr:rowOff>41462</xdr:rowOff>
    </xdr:from>
    <xdr:to>
      <xdr:col>13</xdr:col>
      <xdr:colOff>647700</xdr:colOff>
      <xdr:row>11</xdr:row>
      <xdr:rowOff>228600</xdr:rowOff>
    </xdr:to>
    <xdr:sp macro="" textlink="">
      <xdr:nvSpPr>
        <xdr:cNvPr id="2" name="テキスト ボックス 1"/>
        <xdr:cNvSpPr txBox="1"/>
      </xdr:nvSpPr>
      <xdr:spPr>
        <a:xfrm>
          <a:off x="7052422" y="622487"/>
          <a:ext cx="2844053" cy="2025463"/>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この申請（請求）作成フォームについては、</a:t>
          </a:r>
          <a:r>
            <a:rPr kumimoji="1" lang="en-US" altLang="ja-JP" sz="1200"/>
            <a:t>【</a:t>
          </a:r>
          <a:r>
            <a:rPr kumimoji="1" lang="ja-JP" altLang="en-US" sz="1200"/>
            <a:t>様式第</a:t>
          </a:r>
          <a:r>
            <a:rPr kumimoji="1" lang="en-US" altLang="ja-JP" sz="1200"/>
            <a:t>1</a:t>
          </a:r>
          <a:r>
            <a:rPr kumimoji="1" lang="ja-JP" altLang="en-US" sz="1200"/>
            <a:t>号</a:t>
          </a:r>
          <a:r>
            <a:rPr kumimoji="1" lang="en-US" altLang="ja-JP" sz="1200"/>
            <a:t>】</a:t>
          </a:r>
          <a:r>
            <a:rPr kumimoji="1" lang="ja-JP" altLang="en-US" sz="1200"/>
            <a:t>申請書兼請求書と一緒に提出してください。郵送の場合については、印刷して提出してください。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15</xdr:row>
      <xdr:rowOff>57149</xdr:rowOff>
    </xdr:from>
    <xdr:to>
      <xdr:col>12</xdr:col>
      <xdr:colOff>526677</xdr:colOff>
      <xdr:row>28</xdr:row>
      <xdr:rowOff>19050</xdr:rowOff>
    </xdr:to>
    <xdr:sp macro="" textlink="">
      <xdr:nvSpPr>
        <xdr:cNvPr id="3" name="テキスト ボックス 4"/>
        <xdr:cNvSpPr txBox="1"/>
      </xdr:nvSpPr>
      <xdr:spPr>
        <a:xfrm>
          <a:off x="66675" y="2869825"/>
          <a:ext cx="7026649" cy="2001372"/>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eaLnBrk="0" hangingPunct="0">
            <a:lnSpc>
              <a:spcPts val="1190"/>
            </a:lnSpc>
            <a:spcAft>
              <a:spcPts val="0"/>
            </a:spcAft>
          </a:pP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【誓約事項】</a:t>
          </a:r>
          <a:endParaRPr lang="en-US" altLang="ja-JP" sz="9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eaLnBrk="0" hangingPunct="0">
            <a:lnSpc>
              <a:spcPts val="1190"/>
            </a:lnSpc>
            <a:spcAft>
              <a:spcPts val="0"/>
            </a:spcAft>
          </a:pPr>
          <a:endParaRPr lang="en-US" altLang="ja-JP" sz="9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eaLnBrk="0" hangingPunct="0">
            <a:lnSpc>
              <a:spcPts val="1190"/>
            </a:lnSpc>
            <a:spcAft>
              <a:spcPts val="0"/>
            </a:spcAft>
          </a:pP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１　申請した給付金は、物価高騰により影響を受けた施設等の運営費に充てることを誓約する。</a:t>
          </a:r>
          <a:endParaRPr lang="en-US" altLang="ja-JP" sz="9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eaLnBrk="0" hangingPunct="0">
            <a:lnSpc>
              <a:spcPts val="1190"/>
            </a:lnSpc>
            <a:spcAft>
              <a:spcPts val="0"/>
            </a:spcAft>
          </a:pP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２　泉南市暴力団排除条例 （平成</a:t>
          </a:r>
          <a:r>
            <a:rPr lang="en-US" altLang="ja-JP" sz="900" kern="100">
              <a:effectLst/>
              <a:latin typeface="Century" panose="02040604050505020304" pitchFamily="18" charset="0"/>
              <a:ea typeface="ＭＳ 明朝" panose="02020609040205080304" pitchFamily="17" charset="-128"/>
              <a:cs typeface="Times New Roman" panose="02020603050405020304" pitchFamily="18" charset="0"/>
            </a:rPr>
            <a:t>25</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年３月</a:t>
          </a:r>
          <a:r>
            <a:rPr lang="en-US" altLang="ja-JP" sz="900" kern="100">
              <a:effectLst/>
              <a:latin typeface="Century" panose="02040604050505020304" pitchFamily="18" charset="0"/>
              <a:ea typeface="ＭＳ 明朝" panose="02020609040205080304" pitchFamily="17" charset="-128"/>
              <a:cs typeface="Times New Roman" panose="02020603050405020304" pitchFamily="18" charset="0"/>
            </a:rPr>
            <a:t>29</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日条例第</a:t>
          </a:r>
          <a:r>
            <a:rPr lang="en-US" altLang="ja-JP" sz="900" kern="100">
              <a:effectLst/>
              <a:latin typeface="Century" panose="02040604050505020304" pitchFamily="18" charset="0"/>
              <a:ea typeface="ＭＳ 明朝" panose="02020609040205080304" pitchFamily="17" charset="-128"/>
              <a:cs typeface="Times New Roman" panose="02020603050405020304" pitchFamily="18" charset="0"/>
            </a:rPr>
            <a:t>18</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号。</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以下「条例」という。）を遵守し、暴力団を利することとなら</a:t>
          </a:r>
          <a:endParaRPr lang="en-US" altLang="ja-JP" sz="9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eaLnBrk="0" hangingPunct="0">
            <a:lnSpc>
              <a:spcPts val="1190"/>
            </a:lnSpc>
            <a:spcAft>
              <a:spcPts val="0"/>
            </a:spcAft>
          </a:pP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　ない</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よう措置を講じて暴力団排除に協力するため、</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次の①から③</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のとおり誓約する。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114300" indent="-114300" algn="just" eaLnBrk="0" hangingPunct="0">
            <a:lnSpc>
              <a:spcPts val="1300"/>
            </a:lnSpc>
            <a:spcAft>
              <a:spcPts val="0"/>
            </a:spcAft>
          </a:pP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　①　</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暴力団</a:t>
          </a:r>
          <a:r>
            <a:rPr lang="en-US" sz="9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条例第</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２</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条第</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１</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号に規定する暴力団をいう。以下同じ</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a:t>
          </a:r>
          <a:r>
            <a:rPr lang="en-US" sz="9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、暴力団員（</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同</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条第</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２</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号に規定する暴力団員を</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いう。</a:t>
          </a:r>
          <a:endParaRPr lang="en-US" altLang="ja-JP" sz="900" kern="100">
            <a:effectLst/>
            <a:latin typeface="Century" panose="02040604050505020304" pitchFamily="18" charset="0"/>
            <a:ea typeface="ＭＳ 明朝" panose="02020609040205080304" pitchFamily="17" charset="-128"/>
            <a:cs typeface="Times New Roman" panose="02020603050405020304" pitchFamily="18" charset="0"/>
          </a:endParaRPr>
        </a:p>
        <a:p>
          <a:pPr marL="114300" indent="-114300" algn="just" eaLnBrk="0" hangingPunct="0">
            <a:lnSpc>
              <a:spcPts val="1300"/>
            </a:lnSpc>
            <a:spcAft>
              <a:spcPts val="0"/>
            </a:spcAft>
          </a:pP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以下同じ</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）又は暴力団密接関係者（同条第</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３</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号に規定する暴力団密接関係者をいう。以下同じ。）に該当しない</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こと。</a:t>
          </a:r>
          <a:endParaRPr lang="en-US" altLang="ja-JP" sz="900" kern="100">
            <a:effectLst/>
            <a:latin typeface="Century" panose="02040604050505020304" pitchFamily="18" charset="0"/>
            <a:ea typeface="ＭＳ 明朝" panose="02020609040205080304" pitchFamily="17" charset="-128"/>
            <a:cs typeface="Times New Roman" panose="02020603050405020304" pitchFamily="18" charset="0"/>
          </a:endParaRPr>
        </a:p>
        <a:p>
          <a:pPr marL="114300" indent="-114300" algn="just" eaLnBrk="0" hangingPunct="0">
            <a:lnSpc>
              <a:spcPts val="1300"/>
            </a:lnSpc>
            <a:spcAft>
              <a:spcPts val="0"/>
            </a:spcAft>
          </a:pP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　②　①</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の該当の有無を確認するため、</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泉南</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市から役員名簿等の提出を求められたときは、速やかに提出すること。</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228600" indent="-228600" algn="just" eaLnBrk="0" hangingPunct="0">
            <a:lnSpc>
              <a:spcPts val="1300"/>
            </a:lnSpc>
            <a:spcAft>
              <a:spcPts val="0"/>
            </a:spcAft>
          </a:pP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　③　</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本誓約書及び役員名簿等を</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泉南</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市が</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大阪府警察</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に</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提供</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するのに同意すること。</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15</xdr:row>
      <xdr:rowOff>57149</xdr:rowOff>
    </xdr:from>
    <xdr:to>
      <xdr:col>12</xdr:col>
      <xdr:colOff>526677</xdr:colOff>
      <xdr:row>28</xdr:row>
      <xdr:rowOff>19050</xdr:rowOff>
    </xdr:to>
    <xdr:sp macro="" textlink="">
      <xdr:nvSpPr>
        <xdr:cNvPr id="2" name="テキスト ボックス 4"/>
        <xdr:cNvSpPr txBox="1"/>
      </xdr:nvSpPr>
      <xdr:spPr>
        <a:xfrm>
          <a:off x="66675" y="3047999"/>
          <a:ext cx="6994152" cy="1943101"/>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eaLnBrk="0" hangingPunct="0">
            <a:lnSpc>
              <a:spcPts val="1190"/>
            </a:lnSpc>
            <a:spcAft>
              <a:spcPts val="0"/>
            </a:spcAft>
          </a:pP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【誓約事項】</a:t>
          </a:r>
          <a:endParaRPr lang="en-US" altLang="ja-JP" sz="9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eaLnBrk="0" hangingPunct="0">
            <a:lnSpc>
              <a:spcPts val="1190"/>
            </a:lnSpc>
            <a:spcAft>
              <a:spcPts val="0"/>
            </a:spcAft>
          </a:pPr>
          <a:endParaRPr lang="en-US" altLang="ja-JP" sz="9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eaLnBrk="0" hangingPunct="0">
            <a:lnSpc>
              <a:spcPts val="1190"/>
            </a:lnSpc>
            <a:spcAft>
              <a:spcPts val="0"/>
            </a:spcAft>
          </a:pP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１　申請した給付金は、物価高騰により影響を受けた施設等の運営費に充てることを誓約する。</a:t>
          </a:r>
          <a:endParaRPr lang="en-US" altLang="ja-JP" sz="9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eaLnBrk="0" hangingPunct="0">
            <a:lnSpc>
              <a:spcPts val="1190"/>
            </a:lnSpc>
            <a:spcAft>
              <a:spcPts val="0"/>
            </a:spcAft>
          </a:pP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２　泉南市暴力団排除条例 （平成</a:t>
          </a:r>
          <a:r>
            <a:rPr lang="en-US" altLang="ja-JP" sz="900" kern="100">
              <a:effectLst/>
              <a:latin typeface="Century" panose="02040604050505020304" pitchFamily="18" charset="0"/>
              <a:ea typeface="ＭＳ 明朝" panose="02020609040205080304" pitchFamily="17" charset="-128"/>
              <a:cs typeface="Times New Roman" panose="02020603050405020304" pitchFamily="18" charset="0"/>
            </a:rPr>
            <a:t>25</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年３月</a:t>
          </a:r>
          <a:r>
            <a:rPr lang="en-US" altLang="ja-JP" sz="900" kern="100">
              <a:effectLst/>
              <a:latin typeface="Century" panose="02040604050505020304" pitchFamily="18" charset="0"/>
              <a:ea typeface="ＭＳ 明朝" panose="02020609040205080304" pitchFamily="17" charset="-128"/>
              <a:cs typeface="Times New Roman" panose="02020603050405020304" pitchFamily="18" charset="0"/>
            </a:rPr>
            <a:t>29</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日条例第</a:t>
          </a:r>
          <a:r>
            <a:rPr lang="en-US" altLang="ja-JP" sz="900" kern="100">
              <a:effectLst/>
              <a:latin typeface="Century" panose="02040604050505020304" pitchFamily="18" charset="0"/>
              <a:ea typeface="ＭＳ 明朝" panose="02020609040205080304" pitchFamily="17" charset="-128"/>
              <a:cs typeface="Times New Roman" panose="02020603050405020304" pitchFamily="18" charset="0"/>
            </a:rPr>
            <a:t>18</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号。</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以下「条例」という。）を遵守し、暴力団を利することとなら</a:t>
          </a:r>
          <a:endParaRPr lang="en-US" altLang="ja-JP" sz="9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eaLnBrk="0" hangingPunct="0">
            <a:lnSpc>
              <a:spcPts val="1190"/>
            </a:lnSpc>
            <a:spcAft>
              <a:spcPts val="0"/>
            </a:spcAft>
          </a:pP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　ない</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よう措置を講じて暴力団排除に協力するため、</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次の①から③</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のとおり誓約する。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114300" indent="-114300" algn="just" eaLnBrk="0" hangingPunct="0">
            <a:lnSpc>
              <a:spcPts val="1300"/>
            </a:lnSpc>
            <a:spcAft>
              <a:spcPts val="0"/>
            </a:spcAft>
          </a:pP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　①　</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暴力団</a:t>
          </a:r>
          <a:r>
            <a:rPr lang="en-US" sz="9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条例第</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２</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条第</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１</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号に規定する暴力団をいう。以下同じ</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a:t>
          </a:r>
          <a:r>
            <a:rPr lang="en-US" sz="9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、暴力団員（</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同</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条第</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２</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号に規定する暴力団員を</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いう。</a:t>
          </a:r>
          <a:endParaRPr lang="en-US" altLang="ja-JP" sz="900" kern="100">
            <a:effectLst/>
            <a:latin typeface="Century" panose="02040604050505020304" pitchFamily="18" charset="0"/>
            <a:ea typeface="ＭＳ 明朝" panose="02020609040205080304" pitchFamily="17" charset="-128"/>
            <a:cs typeface="Times New Roman" panose="02020603050405020304" pitchFamily="18" charset="0"/>
          </a:endParaRPr>
        </a:p>
        <a:p>
          <a:pPr marL="114300" indent="-114300" algn="just" eaLnBrk="0" hangingPunct="0">
            <a:lnSpc>
              <a:spcPts val="1300"/>
            </a:lnSpc>
            <a:spcAft>
              <a:spcPts val="0"/>
            </a:spcAft>
          </a:pP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以下同じ</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）又は暴力団密接関係者（同条第</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３</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号に規定する暴力団密接関係者をいう。以下同じ。）に該当しない</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こと。</a:t>
          </a:r>
          <a:endParaRPr lang="en-US" altLang="ja-JP" sz="900" kern="100">
            <a:effectLst/>
            <a:latin typeface="Century" panose="02040604050505020304" pitchFamily="18" charset="0"/>
            <a:ea typeface="ＭＳ 明朝" panose="02020609040205080304" pitchFamily="17" charset="-128"/>
            <a:cs typeface="Times New Roman" panose="02020603050405020304" pitchFamily="18" charset="0"/>
          </a:endParaRPr>
        </a:p>
        <a:p>
          <a:pPr marL="114300" indent="-114300" algn="just" eaLnBrk="0" hangingPunct="0">
            <a:lnSpc>
              <a:spcPts val="1300"/>
            </a:lnSpc>
            <a:spcAft>
              <a:spcPts val="0"/>
            </a:spcAft>
          </a:pP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　②　①</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の該当の有無を確認するため、</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泉南</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市から役員名簿等の提出を求められたときは、速やかに提出すること。</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228600" indent="-228600" algn="just" eaLnBrk="0" hangingPunct="0">
            <a:lnSpc>
              <a:spcPts val="1300"/>
            </a:lnSpc>
            <a:spcAft>
              <a:spcPts val="0"/>
            </a:spcAft>
          </a:pP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　③　</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本誓約書及び役員名簿等を</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泉南</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市が</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大阪府警察</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に</a:t>
          </a: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提供</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するのに同意すること。</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igo@city.sennan.lg.jp" TargetMode="External"/><Relationship Id="rId1" Type="http://schemas.openxmlformats.org/officeDocument/2006/relationships/hyperlink" Target="mailto:ama-kaigo@city.amagasaki.hyogo.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53"/>
  <sheetViews>
    <sheetView tabSelected="1" zoomScaleNormal="100" zoomScaleSheetLayoutView="55" workbookViewId="0">
      <selection activeCell="K1" sqref="K1"/>
    </sheetView>
  </sheetViews>
  <sheetFormatPr defaultColWidth="9" defaultRowHeight="13.5"/>
  <cols>
    <col min="1" max="1" width="4.25" style="8" customWidth="1"/>
    <col min="2" max="2" width="3.875" style="8" customWidth="1"/>
    <col min="3" max="3" width="15" style="8" customWidth="1"/>
    <col min="4" max="5" width="9" style="8"/>
    <col min="6" max="6" width="7.25" style="8" customWidth="1"/>
    <col min="7" max="7" width="12" style="74" bestFit="1" customWidth="1"/>
    <col min="8" max="8" width="18.125" style="8" customWidth="1"/>
    <col min="9" max="9" width="9.25" style="8" customWidth="1"/>
    <col min="10" max="10" width="17.875" style="8" customWidth="1"/>
    <col min="11" max="13" width="9.25" style="8" customWidth="1"/>
    <col min="14" max="14" width="9" style="8"/>
    <col min="15" max="15" width="7.25" style="8" customWidth="1"/>
    <col min="16" max="16384" width="9" style="8"/>
  </cols>
  <sheetData>
    <row r="1" spans="1:14" ht="18.75">
      <c r="A1" s="7" t="s">
        <v>133</v>
      </c>
    </row>
    <row r="2" spans="1:14" ht="13.5" customHeight="1"/>
    <row r="3" spans="1:14">
      <c r="A3" s="9" t="s">
        <v>53</v>
      </c>
      <c r="B3" s="10" t="s">
        <v>72</v>
      </c>
      <c r="C3" s="10"/>
      <c r="D3" s="10"/>
      <c r="E3" s="10"/>
      <c r="F3" s="10"/>
      <c r="G3" s="75"/>
      <c r="H3" s="10"/>
      <c r="I3" s="10"/>
      <c r="J3" s="10"/>
      <c r="K3" s="10"/>
    </row>
    <row r="4" spans="1:14">
      <c r="B4" s="10" t="s">
        <v>69</v>
      </c>
      <c r="C4" s="10"/>
      <c r="D4" s="10"/>
      <c r="E4" s="10"/>
      <c r="F4" s="10"/>
      <c r="G4" s="75"/>
      <c r="H4" s="10"/>
      <c r="I4" s="10"/>
      <c r="J4" s="10"/>
      <c r="K4" s="10"/>
    </row>
    <row r="5" spans="1:14" ht="21" customHeight="1" thickBot="1">
      <c r="B5" s="116" t="s">
        <v>67</v>
      </c>
      <c r="C5" s="116"/>
      <c r="D5" s="116"/>
      <c r="E5" s="116"/>
      <c r="F5" s="116"/>
      <c r="G5" s="116"/>
      <c r="H5" s="116"/>
      <c r="I5" s="116"/>
      <c r="J5" s="116"/>
      <c r="K5" s="116"/>
    </row>
    <row r="6" spans="1:14" ht="21" customHeight="1" thickBot="1">
      <c r="C6" s="117" t="s">
        <v>70</v>
      </c>
      <c r="D6" s="118"/>
      <c r="E6" s="118"/>
      <c r="F6" s="118"/>
      <c r="G6" s="118"/>
      <c r="H6" s="119"/>
      <c r="I6" s="11" t="str">
        <f>IF(C6="","←未選択","")</f>
        <v/>
      </c>
      <c r="J6" s="12"/>
      <c r="K6" s="120"/>
      <c r="L6" s="120"/>
      <c r="M6" s="120"/>
    </row>
    <row r="7" spans="1:14" ht="21" customHeight="1">
      <c r="C7" s="121" t="str">
        <f>IF(C6="事業の未実施もしくは事業の休・廃止（の予定）があります。","⇒ 本給付金の対象外施設等が含まれるため、申請いただけません。","")</f>
        <v/>
      </c>
      <c r="D7" s="121"/>
      <c r="E7" s="121"/>
      <c r="F7" s="121"/>
      <c r="G7" s="121"/>
      <c r="H7" s="121"/>
      <c r="I7" s="121"/>
      <c r="J7" s="121"/>
    </row>
    <row r="8" spans="1:14" ht="5.25" customHeight="1"/>
    <row r="9" spans="1:14" ht="21" customHeight="1">
      <c r="A9" s="9" t="s">
        <v>52</v>
      </c>
      <c r="B9" s="8" t="s">
        <v>54</v>
      </c>
    </row>
    <row r="10" spans="1:14" ht="21" customHeight="1">
      <c r="B10" s="98" t="s">
        <v>82</v>
      </c>
      <c r="C10" s="98"/>
      <c r="D10" s="98"/>
      <c r="E10" s="98"/>
      <c r="F10" s="106" t="s">
        <v>134</v>
      </c>
      <c r="G10" s="107"/>
      <c r="H10" s="107"/>
      <c r="I10" s="108"/>
      <c r="J10" s="13" t="str">
        <f>IF(F10="","←未入力","")</f>
        <v/>
      </c>
      <c r="K10" s="14"/>
      <c r="L10" s="13"/>
    </row>
    <row r="11" spans="1:14" ht="21" customHeight="1">
      <c r="B11" s="98" t="s">
        <v>20</v>
      </c>
      <c r="C11" s="98"/>
      <c r="D11" s="112" t="s">
        <v>87</v>
      </c>
      <c r="E11" s="113"/>
      <c r="F11" s="113"/>
      <c r="G11" s="113"/>
      <c r="H11" s="113"/>
      <c r="I11" s="114"/>
      <c r="J11" s="13" t="str">
        <f>IF(D11="","←未入力","")</f>
        <v/>
      </c>
      <c r="K11" s="13"/>
      <c r="L11" s="13"/>
      <c r="M11" s="15"/>
      <c r="N11" s="15"/>
    </row>
    <row r="12" spans="1:14" ht="21" customHeight="1">
      <c r="B12" s="98" t="s">
        <v>21</v>
      </c>
      <c r="C12" s="98"/>
      <c r="D12" s="109" t="s">
        <v>88</v>
      </c>
      <c r="E12" s="110"/>
      <c r="F12" s="110"/>
      <c r="G12" s="110"/>
      <c r="H12" s="110"/>
      <c r="I12" s="111"/>
      <c r="J12" s="13" t="str">
        <f>IF(D12="","←未入力","")</f>
        <v/>
      </c>
      <c r="K12" s="13"/>
      <c r="L12" s="13"/>
      <c r="M12" s="15"/>
      <c r="N12" s="15"/>
    </row>
    <row r="13" spans="1:14" ht="21" customHeight="1">
      <c r="B13" s="98" t="s">
        <v>51</v>
      </c>
      <c r="C13" s="98"/>
      <c r="D13" s="98"/>
      <c r="E13" s="98"/>
      <c r="F13" s="115" t="s">
        <v>89</v>
      </c>
      <c r="G13" s="115"/>
      <c r="H13" s="115"/>
      <c r="I13" s="115"/>
      <c r="J13" s="120" t="str">
        <f>IF(F13="","←肩書はありませんか？","")</f>
        <v/>
      </c>
      <c r="K13" s="120"/>
      <c r="L13" s="120"/>
      <c r="M13" s="15"/>
      <c r="N13" s="15"/>
    </row>
    <row r="14" spans="1:14" ht="21" customHeight="1">
      <c r="B14" s="98" t="s">
        <v>75</v>
      </c>
      <c r="C14" s="98"/>
      <c r="D14" s="98"/>
      <c r="E14" s="98"/>
      <c r="F14" s="115" t="s">
        <v>90</v>
      </c>
      <c r="G14" s="115"/>
      <c r="H14" s="115"/>
      <c r="I14" s="115"/>
      <c r="J14" s="16" t="str">
        <f>IF(F14="","←未入力","")</f>
        <v/>
      </c>
      <c r="K14" s="13"/>
      <c r="L14" s="13"/>
      <c r="M14" s="13"/>
      <c r="N14" s="13"/>
    </row>
    <row r="15" spans="1:14" ht="5.25" customHeight="1"/>
    <row r="16" spans="1:14" ht="21" customHeight="1">
      <c r="A16" s="9" t="s">
        <v>56</v>
      </c>
      <c r="B16" s="8" t="s">
        <v>55</v>
      </c>
    </row>
    <row r="17" spans="1:14" ht="21" customHeight="1">
      <c r="B17" s="98" t="s">
        <v>6</v>
      </c>
      <c r="C17" s="98"/>
      <c r="D17" s="115" t="s">
        <v>91</v>
      </c>
      <c r="E17" s="115"/>
      <c r="F17" s="115"/>
      <c r="G17" s="115"/>
      <c r="H17" s="115"/>
      <c r="I17" s="115"/>
      <c r="J17" s="120" t="str">
        <f>IF(D17="","←未入力","")</f>
        <v/>
      </c>
      <c r="K17" s="120"/>
      <c r="L17" s="120"/>
      <c r="M17" s="15"/>
      <c r="N17" s="15"/>
    </row>
    <row r="18" spans="1:14" ht="21" customHeight="1">
      <c r="B18" s="93" t="s">
        <v>3</v>
      </c>
      <c r="C18" s="94"/>
      <c r="D18" s="109" t="s">
        <v>92</v>
      </c>
      <c r="E18" s="110"/>
      <c r="F18" s="110"/>
      <c r="G18" s="110"/>
      <c r="H18" s="110"/>
      <c r="I18" s="111"/>
      <c r="J18" s="120" t="str">
        <f t="shared" ref="J18:J20" si="0">IF(D18="","←未入力","")</f>
        <v/>
      </c>
      <c r="K18" s="120"/>
      <c r="L18" s="120"/>
      <c r="M18" s="17"/>
      <c r="N18" s="17"/>
    </row>
    <row r="19" spans="1:14" ht="21" customHeight="1">
      <c r="B19" s="93" t="s">
        <v>4</v>
      </c>
      <c r="C19" s="94"/>
      <c r="D19" s="95" t="s">
        <v>124</v>
      </c>
      <c r="E19" s="96"/>
      <c r="F19" s="96"/>
      <c r="G19" s="96"/>
      <c r="H19" s="96"/>
      <c r="I19" s="97"/>
      <c r="J19" s="120" t="str">
        <f t="shared" si="0"/>
        <v/>
      </c>
      <c r="K19" s="120"/>
      <c r="L19" s="120"/>
      <c r="M19" s="17"/>
      <c r="N19" s="17"/>
    </row>
    <row r="20" spans="1:14" ht="21" customHeight="1">
      <c r="B20" s="93" t="s">
        <v>5</v>
      </c>
      <c r="C20" s="94"/>
      <c r="D20" s="125" t="s">
        <v>125</v>
      </c>
      <c r="E20" s="110"/>
      <c r="F20" s="110"/>
      <c r="G20" s="110"/>
      <c r="H20" s="110"/>
      <c r="I20" s="111"/>
      <c r="J20" s="120" t="str">
        <f t="shared" si="0"/>
        <v/>
      </c>
      <c r="K20" s="120"/>
      <c r="L20" s="120"/>
      <c r="M20" s="17"/>
      <c r="N20" s="17"/>
    </row>
    <row r="21" spans="1:14" ht="5.25" customHeight="1"/>
    <row r="22" spans="1:14" ht="21" customHeight="1">
      <c r="A22" s="9" t="s">
        <v>57</v>
      </c>
      <c r="B22" s="8" t="s">
        <v>58</v>
      </c>
    </row>
    <row r="23" spans="1:14" ht="21" customHeight="1">
      <c r="B23" s="18" t="s">
        <v>49</v>
      </c>
      <c r="C23" s="18" t="s">
        <v>0</v>
      </c>
      <c r="D23" s="87" t="s">
        <v>1</v>
      </c>
      <c r="E23" s="88"/>
      <c r="F23" s="89"/>
      <c r="G23" s="18" t="s">
        <v>47</v>
      </c>
      <c r="H23" s="87" t="s">
        <v>2</v>
      </c>
      <c r="I23" s="88"/>
      <c r="J23" s="89"/>
      <c r="K23" s="19" t="s">
        <v>50</v>
      </c>
      <c r="L23" s="20" t="s">
        <v>61</v>
      </c>
      <c r="M23" s="98" t="s">
        <v>60</v>
      </c>
      <c r="N23" s="98"/>
    </row>
    <row r="24" spans="1:14" ht="21" customHeight="1">
      <c r="A24" s="34" t="str">
        <f>IF(COUNTIF($C$24:$C$28,C24)&gt;1,"多","")</f>
        <v/>
      </c>
      <c r="B24" s="32">
        <v>1</v>
      </c>
      <c r="C24" s="30" t="s">
        <v>93</v>
      </c>
      <c r="D24" s="90" t="s">
        <v>98</v>
      </c>
      <c r="E24" s="91"/>
      <c r="F24" s="92"/>
      <c r="G24" s="81">
        <v>44542</v>
      </c>
      <c r="H24" s="103" t="s">
        <v>112</v>
      </c>
      <c r="I24" s="104"/>
      <c r="J24" s="105"/>
      <c r="K24" s="31"/>
      <c r="L24" s="62">
        <f>IFERROR(IF(VLOOKUP(H24,リスト!$A$6:$B$14,2,FALSE)=0,"",VLOOKUP(H24,リスト!$A$6:$B$14,2,FALSE)),"")</f>
        <v>50000</v>
      </c>
      <c r="M24" s="132">
        <f>IF(H24="","",IFERROR(IF(K24="",L24,IF(K24&lt;30,リスト!D$10,IF(OR(K24&gt;30,K24&lt;49),リスト!D$11,IF(K24&gt;50,リスト!D$14,"")))),""))</f>
        <v>50000</v>
      </c>
      <c r="N24" s="133"/>
    </row>
    <row r="25" spans="1:14" ht="21" customHeight="1">
      <c r="A25" s="34" t="str">
        <f>IF(COUNTIF($C$24:$C$28,C25)&gt;1,"多","")</f>
        <v/>
      </c>
      <c r="B25" s="32">
        <v>2</v>
      </c>
      <c r="C25" s="30" t="s">
        <v>94</v>
      </c>
      <c r="D25" s="90" t="s">
        <v>99</v>
      </c>
      <c r="E25" s="91"/>
      <c r="F25" s="92"/>
      <c r="G25" s="81">
        <v>43831</v>
      </c>
      <c r="H25" s="103" t="s">
        <v>121</v>
      </c>
      <c r="I25" s="104"/>
      <c r="J25" s="105"/>
      <c r="K25" s="60"/>
      <c r="L25" s="62">
        <f>IFERROR(IF(VLOOKUP(H25,リスト!$A$6:$B$14,2,FALSE)=0,"",VLOOKUP(H25,リスト!$A$6:$B$14,2,FALSE)),"")</f>
        <v>50000</v>
      </c>
      <c r="M25" s="132">
        <f>IF(H25="","",IFERROR(IF(K25="",L25,IF(K25&lt;30,リスト!D$10,IF(OR(K25&gt;30,K25&lt;49),リスト!D$11,IF(K25&gt;50,リスト!D$14,"")))),""))</f>
        <v>50000</v>
      </c>
      <c r="N25" s="133"/>
    </row>
    <row r="26" spans="1:14" ht="21" customHeight="1">
      <c r="A26" s="34" t="str">
        <f>IF(COUNTIF($C$24:$C$28,C26)&gt;1,"多","")</f>
        <v/>
      </c>
      <c r="B26" s="32">
        <v>3</v>
      </c>
      <c r="C26" s="30" t="s">
        <v>95</v>
      </c>
      <c r="D26" s="90" t="s">
        <v>100</v>
      </c>
      <c r="E26" s="91"/>
      <c r="F26" s="92"/>
      <c r="G26" s="81">
        <v>43500</v>
      </c>
      <c r="H26" s="103" t="s">
        <v>122</v>
      </c>
      <c r="I26" s="104"/>
      <c r="J26" s="105"/>
      <c r="K26" s="60"/>
      <c r="L26" s="62">
        <f>IFERROR(IF(VLOOKUP(H26,リスト!$A$6:$B$14,2,FALSE)=0,"",VLOOKUP(H26,リスト!$A$6:$B$14,2,FALSE)),"")</f>
        <v>150000</v>
      </c>
      <c r="M26" s="132">
        <f>IF(H26="","",IFERROR(IF(K26="",L26,IF(K26&lt;30,リスト!D$10,IF(OR(K26&gt;30,K26&lt;49),リスト!D$11,IF(K26&gt;50,リスト!D$14,"")))),""))</f>
        <v>150000</v>
      </c>
      <c r="N26" s="133"/>
    </row>
    <row r="27" spans="1:14" ht="21" customHeight="1">
      <c r="A27" s="34" t="str">
        <f>IF(COUNTIF($C$24:$C$28,C27)&gt;1,"多","")</f>
        <v/>
      </c>
      <c r="B27" s="32">
        <v>4</v>
      </c>
      <c r="C27" s="30" t="s">
        <v>96</v>
      </c>
      <c r="D27" s="90" t="s">
        <v>101</v>
      </c>
      <c r="E27" s="91"/>
      <c r="F27" s="92"/>
      <c r="G27" s="81">
        <v>43164</v>
      </c>
      <c r="H27" s="103" t="s">
        <v>123</v>
      </c>
      <c r="I27" s="104"/>
      <c r="J27" s="105"/>
      <c r="K27" s="60"/>
      <c r="L27" s="62">
        <f>IFERROR(IF(VLOOKUP(H27,リスト!$A$6:$B$14,2,FALSE)=0,"",VLOOKUP(H27,リスト!$A$6:$B$14,2,FALSE)),"")</f>
        <v>150000</v>
      </c>
      <c r="M27" s="132">
        <f>IF(H27="","",IFERROR(IF(K27="",L27,IF(K27&lt;30,リスト!D$10,IF(OR(K27&gt;30,K27&lt;49),リスト!D$11,IF(K27&gt;50,リスト!D$14,"")))),""))</f>
        <v>150000</v>
      </c>
      <c r="N27" s="133"/>
    </row>
    <row r="28" spans="1:14" ht="21" customHeight="1">
      <c r="A28" s="34" t="str">
        <f>IF(COUNTIF($C$24:$C$28,C28)&gt;1,"多","")</f>
        <v/>
      </c>
      <c r="B28" s="32">
        <v>5</v>
      </c>
      <c r="C28" s="30" t="s">
        <v>97</v>
      </c>
      <c r="D28" s="90" t="s">
        <v>130</v>
      </c>
      <c r="E28" s="91"/>
      <c r="F28" s="92"/>
      <c r="G28" s="81">
        <v>42831</v>
      </c>
      <c r="H28" s="103" t="s">
        <v>117</v>
      </c>
      <c r="I28" s="104"/>
      <c r="J28" s="105"/>
      <c r="K28" s="80">
        <v>29</v>
      </c>
      <c r="L28" s="62" t="str">
        <f>IFERROR(IF(VLOOKUP(H28,リスト!$A$6:$B$14,2,FALSE)=0,"",VLOOKUP(H28,リスト!$A$6:$B$14,2,FALSE)),"")</f>
        <v/>
      </c>
      <c r="M28" s="132">
        <f>IF(H28="","",IFERROR(IF(K28="",L28,IF(K28&lt;30,リスト!D$10,IF(OR(K28&gt;30,K28&lt;49),リスト!D$11,IF(K28&gt;50,リスト!D$14,"")))),""))</f>
        <v>200000</v>
      </c>
      <c r="N28" s="133"/>
    </row>
    <row r="29" spans="1:14" ht="21" customHeight="1">
      <c r="A29" s="34"/>
      <c r="B29" s="32">
        <v>6</v>
      </c>
      <c r="C29" s="30" t="s">
        <v>128</v>
      </c>
      <c r="D29" s="90" t="s">
        <v>129</v>
      </c>
      <c r="E29" s="91"/>
      <c r="F29" s="92"/>
      <c r="G29" s="81">
        <v>42832</v>
      </c>
      <c r="H29" s="103" t="s">
        <v>126</v>
      </c>
      <c r="I29" s="104"/>
      <c r="J29" s="105"/>
      <c r="K29" s="83"/>
      <c r="L29" s="62">
        <f>IFERROR(IF(VLOOKUP(H29,リスト!$A$6:$B$14,2,FALSE)=0,"",VLOOKUP(H29,リスト!$A$6:$B$14,2,FALSE)),"")</f>
        <v>50000</v>
      </c>
      <c r="M29" s="132">
        <f>IF(H29="","",IFERROR(IF(K29="",L29,IF(K29&lt;30,リスト!D$10,IF(OR(K29&gt;30,K29&lt;49),リスト!D$11,IF(K29&gt;50,リスト!D$14,"")))),""))</f>
        <v>50000</v>
      </c>
      <c r="N29" s="133"/>
    </row>
    <row r="30" spans="1:14" ht="21" customHeight="1" thickBot="1">
      <c r="A30" s="34"/>
      <c r="B30" s="32">
        <v>7</v>
      </c>
      <c r="C30" s="30" t="s">
        <v>131</v>
      </c>
      <c r="D30" s="90" t="s">
        <v>132</v>
      </c>
      <c r="E30" s="91"/>
      <c r="F30" s="92"/>
      <c r="G30" s="81">
        <v>42832</v>
      </c>
      <c r="H30" s="103" t="s">
        <v>127</v>
      </c>
      <c r="I30" s="104"/>
      <c r="J30" s="105"/>
      <c r="K30" s="83"/>
      <c r="L30" s="62">
        <f>IFERROR(IF(VLOOKUP(H30,リスト!$A$6:$B$14,2,FALSE)=0,"",VLOOKUP(H30,リスト!$A$6:$B$14,2,FALSE)),"")</f>
        <v>50000</v>
      </c>
      <c r="M30" s="132">
        <f>IF(H30="","",IFERROR(IF(K30="",L30,IF(K30&lt;30,リスト!D$10,IF(OR(K30&gt;30,K30&lt;49),リスト!D$11,IF(K30&gt;50,リスト!D$14,"")))),""))</f>
        <v>50000</v>
      </c>
      <c r="N30" s="133"/>
    </row>
    <row r="31" spans="1:14" ht="14.25" customHeight="1">
      <c r="C31" s="21" t="s">
        <v>119</v>
      </c>
      <c r="D31" s="22"/>
      <c r="E31" s="22"/>
      <c r="F31" s="22"/>
      <c r="G31" s="76"/>
      <c r="H31" s="22"/>
      <c r="I31" s="22"/>
      <c r="J31" s="22"/>
      <c r="L31" s="126" t="s">
        <v>33</v>
      </c>
      <c r="M31" s="128">
        <f>SUM(M24:N30)</f>
        <v>700000</v>
      </c>
      <c r="N31" s="129"/>
    </row>
    <row r="32" spans="1:14" ht="14.25" customHeight="1" thickBot="1">
      <c r="C32" s="23" t="s">
        <v>120</v>
      </c>
      <c r="D32" s="24"/>
      <c r="E32" s="24"/>
      <c r="F32" s="24"/>
      <c r="G32" s="77"/>
      <c r="H32" s="24"/>
      <c r="I32" s="24"/>
      <c r="J32" s="24"/>
      <c r="L32" s="127"/>
      <c r="M32" s="130"/>
      <c r="N32" s="131"/>
    </row>
    <row r="33" spans="1:17" ht="5.25" customHeight="1">
      <c r="C33" s="25"/>
      <c r="D33" s="25"/>
      <c r="E33" s="25"/>
      <c r="F33" s="25"/>
      <c r="G33" s="78"/>
      <c r="H33" s="25"/>
      <c r="I33" s="25"/>
      <c r="J33" s="25"/>
      <c r="L33" s="26"/>
      <c r="M33" s="27"/>
      <c r="N33" s="27"/>
    </row>
    <row r="34" spans="1:17" ht="21" customHeight="1">
      <c r="A34" s="9" t="s">
        <v>64</v>
      </c>
      <c r="B34" s="8" t="s">
        <v>59</v>
      </c>
      <c r="N34" s="28"/>
      <c r="O34" s="28"/>
      <c r="P34" s="28"/>
    </row>
    <row r="35" spans="1:17" ht="21" customHeight="1">
      <c r="B35" s="98" t="s">
        <v>12</v>
      </c>
      <c r="C35" s="98"/>
      <c r="D35" s="99" t="s">
        <v>85</v>
      </c>
      <c r="E35" s="99"/>
      <c r="F35" s="99"/>
      <c r="G35" s="99"/>
      <c r="H35" s="17" t="str">
        <f>IF(D35="","←未入力","")</f>
        <v/>
      </c>
      <c r="I35" s="17"/>
      <c r="J35" s="17"/>
    </row>
    <row r="36" spans="1:17" ht="21" customHeight="1">
      <c r="B36" s="98" t="s">
        <v>7</v>
      </c>
      <c r="C36" s="98"/>
      <c r="D36" s="100" t="s">
        <v>66</v>
      </c>
      <c r="E36" s="100"/>
      <c r="F36" s="100"/>
      <c r="G36" s="100"/>
      <c r="H36" s="101" t="s">
        <v>14</v>
      </c>
      <c r="I36" s="102"/>
      <c r="J36" s="17" t="str">
        <f>IF(D36="","←未入力","")</f>
        <v/>
      </c>
      <c r="K36" s="17"/>
    </row>
    <row r="37" spans="1:17" ht="21" customHeight="1">
      <c r="B37" s="98" t="s">
        <v>10</v>
      </c>
      <c r="C37" s="98"/>
      <c r="D37" s="99"/>
      <c r="E37" s="99"/>
      <c r="F37" s="99"/>
      <c r="G37" s="99"/>
      <c r="H37" s="17" t="str">
        <f>IF(D37="","←未入力","")</f>
        <v>←未入力</v>
      </c>
    </row>
    <row r="38" spans="1:17" ht="21" customHeight="1">
      <c r="B38" s="98" t="s">
        <v>8</v>
      </c>
      <c r="C38" s="98"/>
      <c r="D38" s="100"/>
      <c r="E38" s="100"/>
      <c r="F38" s="100"/>
      <c r="G38" s="100"/>
      <c r="H38" s="17" t="str">
        <f>IF(D38="","←未入力","")</f>
        <v>←未入力</v>
      </c>
    </row>
    <row r="39" spans="1:17" ht="21" customHeight="1">
      <c r="B39" s="98" t="s">
        <v>13</v>
      </c>
      <c r="C39" s="98"/>
      <c r="D39" s="100"/>
      <c r="E39" s="100"/>
      <c r="F39" s="100"/>
      <c r="G39" s="100"/>
      <c r="H39" s="17" t="str">
        <f>IF(D39="","←未選択","")</f>
        <v>←未選択</v>
      </c>
      <c r="I39" s="17"/>
      <c r="J39" s="17"/>
    </row>
    <row r="40" spans="1:17" ht="21" customHeight="1">
      <c r="B40" s="122" t="s">
        <v>9</v>
      </c>
      <c r="C40" s="122"/>
      <c r="D40" s="124" t="s">
        <v>102</v>
      </c>
      <c r="E40" s="124"/>
      <c r="F40" s="124"/>
      <c r="G40" s="124"/>
      <c r="H40" s="17" t="str">
        <f>IF(D40="","←未入力","")</f>
        <v/>
      </c>
    </row>
    <row r="41" spans="1:17" ht="21" customHeight="1">
      <c r="B41" s="98" t="s">
        <v>11</v>
      </c>
      <c r="C41" s="98"/>
      <c r="D41" s="100" t="s">
        <v>103</v>
      </c>
      <c r="E41" s="100"/>
      <c r="F41" s="100"/>
      <c r="G41" s="100"/>
      <c r="H41" s="100"/>
      <c r="I41" s="100"/>
      <c r="J41" s="100"/>
      <c r="K41" s="100"/>
      <c r="L41" s="100"/>
      <c r="M41" s="17" t="str">
        <f>IF(D41="","←未入力","")</f>
        <v/>
      </c>
      <c r="Q41" s="17"/>
    </row>
    <row r="42" spans="1:17" ht="21" customHeight="1">
      <c r="B42" s="98" t="s">
        <v>34</v>
      </c>
      <c r="C42" s="98"/>
      <c r="D42" s="123" t="s">
        <v>104</v>
      </c>
      <c r="E42" s="123"/>
      <c r="F42" s="123"/>
      <c r="G42" s="123"/>
      <c r="H42" s="123"/>
      <c r="I42" s="123"/>
      <c r="J42" s="123"/>
      <c r="K42" s="123"/>
      <c r="L42" s="123"/>
      <c r="M42" s="17" t="str">
        <f>IF(D42="","←未入力","")</f>
        <v/>
      </c>
    </row>
    <row r="43" spans="1:17" ht="5.25" customHeight="1"/>
    <row r="44" spans="1:17">
      <c r="C44" s="29" t="s">
        <v>74</v>
      </c>
    </row>
    <row r="45" spans="1:17">
      <c r="C45" s="29"/>
    </row>
    <row r="46" spans="1:17" ht="21" customHeight="1"/>
    <row r="47" spans="1:17" s="33" customFormat="1">
      <c r="C47" s="33" t="s">
        <v>35</v>
      </c>
      <c r="D47" s="33" t="s">
        <v>105</v>
      </c>
      <c r="G47" s="79"/>
    </row>
    <row r="48" spans="1:17" s="33" customFormat="1">
      <c r="D48" s="33" t="s">
        <v>115</v>
      </c>
      <c r="G48" s="79"/>
    </row>
    <row r="49" spans="3:7" s="33" customFormat="1">
      <c r="C49" s="33" t="s">
        <v>36</v>
      </c>
      <c r="D49" s="33" t="s">
        <v>135</v>
      </c>
      <c r="G49" s="79"/>
    </row>
    <row r="50" spans="3:7" s="33" customFormat="1">
      <c r="C50" s="33" t="s">
        <v>37</v>
      </c>
      <c r="D50" s="33" t="s">
        <v>114</v>
      </c>
      <c r="G50" s="79"/>
    </row>
    <row r="51" spans="3:7" s="33" customFormat="1" ht="18.75">
      <c r="C51" s="33" t="s">
        <v>39</v>
      </c>
      <c r="D51" s="61" t="s">
        <v>113</v>
      </c>
      <c r="G51" s="79"/>
    </row>
    <row r="52" spans="3:7" s="33" customFormat="1">
      <c r="C52" s="33" t="s">
        <v>38</v>
      </c>
      <c r="D52" s="33" t="s">
        <v>136</v>
      </c>
      <c r="G52" s="79"/>
    </row>
    <row r="53" spans="3:7" s="33" customFormat="1">
      <c r="G53" s="79"/>
    </row>
  </sheetData>
  <sheetProtection formatCells="0"/>
  <mergeCells count="70">
    <mergeCell ref="D30:F30"/>
    <mergeCell ref="H30:J30"/>
    <mergeCell ref="M30:N30"/>
    <mergeCell ref="D29:F29"/>
    <mergeCell ref="H29:J29"/>
    <mergeCell ref="M29:N29"/>
    <mergeCell ref="L31:L32"/>
    <mergeCell ref="M31:N32"/>
    <mergeCell ref="M28:N28"/>
    <mergeCell ref="M23:N23"/>
    <mergeCell ref="M24:N24"/>
    <mergeCell ref="M25:N25"/>
    <mergeCell ref="M26:N26"/>
    <mergeCell ref="M27:N27"/>
    <mergeCell ref="D20:I20"/>
    <mergeCell ref="J19:L19"/>
    <mergeCell ref="J18:L18"/>
    <mergeCell ref="J13:L13"/>
    <mergeCell ref="J17:L17"/>
    <mergeCell ref="J20:L20"/>
    <mergeCell ref="B5:K5"/>
    <mergeCell ref="C6:H6"/>
    <mergeCell ref="K6:M6"/>
    <mergeCell ref="C7:J7"/>
    <mergeCell ref="B42:C42"/>
    <mergeCell ref="B41:C41"/>
    <mergeCell ref="B40:C40"/>
    <mergeCell ref="B39:C39"/>
    <mergeCell ref="B38:C38"/>
    <mergeCell ref="D42:L42"/>
    <mergeCell ref="D41:L41"/>
    <mergeCell ref="D40:G40"/>
    <mergeCell ref="D38:G38"/>
    <mergeCell ref="D37:G37"/>
    <mergeCell ref="D39:G39"/>
    <mergeCell ref="B10:E10"/>
    <mergeCell ref="F10:I10"/>
    <mergeCell ref="B18:C18"/>
    <mergeCell ref="D18:I18"/>
    <mergeCell ref="B12:C12"/>
    <mergeCell ref="B11:C11"/>
    <mergeCell ref="D11:I11"/>
    <mergeCell ref="B17:C17"/>
    <mergeCell ref="D17:I17"/>
    <mergeCell ref="B14:E14"/>
    <mergeCell ref="F14:I14"/>
    <mergeCell ref="B13:E13"/>
    <mergeCell ref="D12:I12"/>
    <mergeCell ref="F13:I13"/>
    <mergeCell ref="B19:C19"/>
    <mergeCell ref="D19:I19"/>
    <mergeCell ref="B37:C37"/>
    <mergeCell ref="B36:C36"/>
    <mergeCell ref="B35:C35"/>
    <mergeCell ref="D35:G35"/>
    <mergeCell ref="D36:G36"/>
    <mergeCell ref="H36:I36"/>
    <mergeCell ref="H27:J27"/>
    <mergeCell ref="H28:J28"/>
    <mergeCell ref="B20:C20"/>
    <mergeCell ref="H23:J23"/>
    <mergeCell ref="H24:J24"/>
    <mergeCell ref="H25:J25"/>
    <mergeCell ref="H26:J26"/>
    <mergeCell ref="D28:F28"/>
    <mergeCell ref="D23:F23"/>
    <mergeCell ref="D24:F24"/>
    <mergeCell ref="D25:F25"/>
    <mergeCell ref="D26:F26"/>
    <mergeCell ref="D27:F27"/>
  </mergeCells>
  <phoneticPr fontId="1"/>
  <conditionalFormatting sqref="C24:C28">
    <cfRule type="duplicateValues" dxfId="9" priority="26"/>
    <cfRule type="duplicateValues" dxfId="8" priority="27"/>
  </conditionalFormatting>
  <conditionalFormatting sqref="C29:C30">
    <cfRule type="duplicateValues" dxfId="7" priority="5"/>
    <cfRule type="duplicateValues" dxfId="6" priority="6"/>
  </conditionalFormatting>
  <dataValidations count="1">
    <dataValidation imeMode="halfKatakana" allowBlank="1" showInputMessage="1" showErrorMessage="1" sqref="D42:L42"/>
  </dataValidations>
  <hyperlinks>
    <hyperlink ref="D20" r:id="rId1" display="ama-kaigo@city.amagasaki.hyogo.jp"/>
    <hyperlink ref="D51" r:id="rId2" display="kaigo@city.sennan.lg.jp"/>
  </hyperlinks>
  <pageMargins left="0.7" right="0.7" top="0.75" bottom="0.75" header="0.3" footer="0.3"/>
  <pageSetup paperSize="9" scale="54" orientation="portrait" r:id="rId3"/>
  <ignoredErrors>
    <ignoredError sqref="H39" formula="1"/>
  </ignoredErrors>
  <drawing r:id="rId4"/>
  <legacyDrawing r:id="rId5"/>
  <extLst>
    <ext xmlns:x14="http://schemas.microsoft.com/office/spreadsheetml/2009/9/main" uri="{78C0D931-6437-407d-A8EE-F0AAD7539E65}">
      <x14:conditionalFormattings>
        <x14:conditionalFormatting xmlns:xm="http://schemas.microsoft.com/office/excel/2006/main">
          <x14:cfRule type="expression" priority="24" id="{28DE9523-0E08-43BE-9769-5A38BE947816}">
            <xm:f>OR($H24=リスト!$A$6:$A$9)</xm:f>
            <x14:dxf>
              <fill>
                <patternFill>
                  <bgColor theme="0" tint="-0.499984740745262"/>
                </patternFill>
              </fill>
            </x14:dxf>
          </x14:cfRule>
          <xm:sqref>K24:K27</xm:sqref>
        </x14:conditionalFormatting>
        <x14:conditionalFormatting xmlns:xm="http://schemas.microsoft.com/office/excel/2006/main">
          <x14:cfRule type="expression" priority="25" id="{4052D01C-3B86-4E12-ACC4-EE1E9B78BF4C}">
            <xm:f>OR($H24=リスト!$A$10:$A$12)</xm:f>
            <x14:dxf>
              <fill>
                <patternFill>
                  <bgColor theme="0" tint="-0.499984740745262"/>
                </patternFill>
              </fill>
            </x14:dxf>
          </x14:cfRule>
          <xm:sqref>L24:L30</xm:sqref>
        </x14:conditionalFormatting>
        <x14:conditionalFormatting xmlns:xm="http://schemas.microsoft.com/office/excel/2006/main">
          <x14:cfRule type="expression" priority="7" id="{494978AE-02FE-4208-9492-475E33F6B5C6}">
            <xm:f>OR($H28=リスト!$A$6:$A$9)</xm:f>
            <x14:dxf>
              <fill>
                <patternFill>
                  <bgColor theme="0" tint="-0.499984740745262"/>
                </patternFill>
              </fill>
            </x14:dxf>
          </x14:cfRule>
          <xm:sqref>K28</xm:sqref>
        </x14:conditionalFormatting>
        <x14:conditionalFormatting xmlns:xm="http://schemas.microsoft.com/office/excel/2006/main">
          <x14:cfRule type="expression" priority="1" id="{8EF00F79-795D-4482-B970-41AD03E19C75}">
            <xm:f>OR($H29=リスト!$A$6:$A$9)</xm:f>
            <x14:dxf>
              <fill>
                <patternFill>
                  <bgColor theme="0" tint="-0.499984740745262"/>
                </patternFill>
              </fill>
            </x14:dxf>
          </x14:cfRule>
          <xm:sqref>K29:K30</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リスト!$A$21:$A$22</xm:f>
          </x14:formula1>
          <xm:sqref>D39:G39</xm:sqref>
        </x14:dataValidation>
        <x14:dataValidation type="list" allowBlank="1" showInputMessage="1" showErrorMessage="1">
          <x14:formula1>
            <xm:f>リスト!$A$1:$A$3</xm:f>
          </x14:formula1>
          <xm:sqref>C6:H6</xm:sqref>
        </x14:dataValidation>
        <x14:dataValidation type="list" allowBlank="1" showInputMessage="1" showErrorMessage="1">
          <x14:formula1>
            <xm:f>リスト!$A$16:$A$19</xm:f>
          </x14:formula1>
          <xm:sqref>H36:I36</xm:sqref>
        </x14:dataValidation>
        <x14:dataValidation type="list" allowBlank="1" showInputMessage="1" showErrorMessage="1">
          <x14:formula1>
            <xm:f>リスト!$A$6:$A$14</xm:f>
          </x14:formula1>
          <xm:sqref>H24:J30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515"/>
  <sheetViews>
    <sheetView view="pageBreakPreview" zoomScale="85" zoomScaleNormal="100" zoomScaleSheetLayoutView="85" workbookViewId="0">
      <selection activeCell="N4" sqref="N4"/>
    </sheetView>
  </sheetViews>
  <sheetFormatPr defaultColWidth="9" defaultRowHeight="12"/>
  <cols>
    <col min="1" max="2" width="3.375" style="6" customWidth="1"/>
    <col min="3" max="3" width="12.75" style="6" customWidth="1"/>
    <col min="4" max="6" width="7" style="6" customWidth="1"/>
    <col min="7" max="7" width="9" style="6"/>
    <col min="8" max="10" width="7" style="6" customWidth="1"/>
    <col min="11" max="11" width="6.625" style="6" customWidth="1"/>
    <col min="12" max="12" width="8.625" style="6" customWidth="1"/>
    <col min="13" max="13" width="8" style="6" customWidth="1"/>
    <col min="14" max="16384" width="9" style="6"/>
  </cols>
  <sheetData>
    <row r="1" spans="1:15" ht="15" customHeight="1">
      <c r="A1" s="6" t="s">
        <v>41</v>
      </c>
      <c r="F1" s="36"/>
      <c r="G1" s="37"/>
      <c r="H1" s="38"/>
      <c r="I1" s="38"/>
      <c r="J1" s="38"/>
      <c r="K1" s="38"/>
      <c r="L1" s="38"/>
    </row>
    <row r="2" spans="1:15" ht="15" customHeight="1">
      <c r="H2" s="39"/>
      <c r="J2" s="147" t="str">
        <f>'【まずこちらに必要事項を入力！】 入力フォーム'!F10</f>
        <v>例）令和7年10月21日</v>
      </c>
      <c r="K2" s="147"/>
      <c r="L2" s="147"/>
      <c r="M2" s="147"/>
    </row>
    <row r="3" spans="1:15" ht="7.5" customHeight="1">
      <c r="H3" s="39"/>
      <c r="I3" s="39"/>
      <c r="J3" s="39"/>
      <c r="K3" s="39"/>
      <c r="L3" s="39"/>
    </row>
    <row r="4" spans="1:15" ht="15" customHeight="1">
      <c r="A4" s="6" t="s">
        <v>86</v>
      </c>
      <c r="H4" s="39"/>
      <c r="I4" s="39"/>
      <c r="J4" s="39"/>
      <c r="K4" s="39"/>
      <c r="L4" s="39"/>
    </row>
    <row r="5" spans="1:15" ht="15" customHeight="1">
      <c r="H5" s="6" t="s">
        <v>80</v>
      </c>
      <c r="I5" s="148" t="str">
        <f>'【まずこちらに必要事項を入力！】 入力フォーム'!D11</f>
        <v>例）大阪府泉南市樽井1丁目1番1号</v>
      </c>
      <c r="J5" s="148"/>
      <c r="K5" s="148"/>
      <c r="L5" s="148"/>
      <c r="M5" s="148"/>
    </row>
    <row r="6" spans="1:15" ht="15" customHeight="1">
      <c r="I6" s="148"/>
      <c r="J6" s="148"/>
      <c r="K6" s="148"/>
      <c r="L6" s="148"/>
      <c r="M6" s="148"/>
    </row>
    <row r="7" spans="1:15" ht="15" customHeight="1">
      <c r="H7" s="40"/>
      <c r="I7" s="148"/>
      <c r="J7" s="148"/>
      <c r="K7" s="148"/>
      <c r="L7" s="148"/>
      <c r="M7" s="148"/>
    </row>
    <row r="8" spans="1:15" ht="15" customHeight="1">
      <c r="H8" s="6" t="s">
        <v>81</v>
      </c>
      <c r="I8" s="149" t="str">
        <f>'【まずこちらに必要事項を入力！】 入力フォーム'!D12</f>
        <v>例）社会福祉法人　泉南福祉会</v>
      </c>
      <c r="J8" s="149"/>
      <c r="K8" s="149"/>
      <c r="L8" s="149"/>
      <c r="M8" s="149"/>
    </row>
    <row r="9" spans="1:15" ht="15" customHeight="1">
      <c r="I9" s="149"/>
      <c r="J9" s="149"/>
      <c r="K9" s="149"/>
      <c r="L9" s="149"/>
      <c r="M9" s="149"/>
    </row>
    <row r="10" spans="1:15" ht="15" customHeight="1">
      <c r="H10" s="6" t="s">
        <v>22</v>
      </c>
      <c r="I10" s="150" t="str">
        <f>'【まずこちらに必要事項を入力！】 入力フォーム'!F13&amp;"　"&amp;'【まずこちらに必要事項を入力！】 入力フォーム'!F14</f>
        <v>例）理事長　例）泉南　熊寺郎</v>
      </c>
      <c r="J10" s="150"/>
      <c r="K10" s="150"/>
      <c r="L10" s="150"/>
      <c r="M10" s="150"/>
      <c r="N10" s="41"/>
      <c r="O10" s="36"/>
    </row>
    <row r="11" spans="1:15" ht="15" customHeight="1">
      <c r="G11" s="41"/>
      <c r="H11" s="41"/>
      <c r="I11" s="41"/>
      <c r="J11" s="41"/>
      <c r="K11" s="41"/>
      <c r="L11" s="41"/>
      <c r="N11" s="36"/>
    </row>
    <row r="12" spans="1:15" ht="17.25" customHeight="1">
      <c r="A12" s="146" t="s">
        <v>73</v>
      </c>
      <c r="B12" s="146"/>
      <c r="C12" s="146"/>
      <c r="D12" s="146"/>
      <c r="E12" s="146"/>
      <c r="F12" s="146"/>
      <c r="G12" s="146"/>
      <c r="H12" s="146"/>
      <c r="I12" s="146"/>
      <c r="J12" s="146"/>
      <c r="K12" s="146"/>
      <c r="L12" s="146"/>
      <c r="M12" s="146"/>
    </row>
    <row r="13" spans="1:15" ht="17.25" customHeight="1">
      <c r="A13" s="134" t="s">
        <v>109</v>
      </c>
      <c r="B13" s="134"/>
      <c r="C13" s="134"/>
      <c r="D13" s="134"/>
      <c r="E13" s="134"/>
      <c r="F13" s="134"/>
      <c r="G13" s="134"/>
      <c r="H13" s="134"/>
      <c r="I13" s="134"/>
      <c r="J13" s="134"/>
      <c r="K13" s="134"/>
      <c r="L13" s="134"/>
      <c r="M13" s="134"/>
    </row>
    <row r="14" spans="1:15" ht="15" customHeight="1">
      <c r="A14" s="42"/>
      <c r="B14" s="42"/>
      <c r="C14" s="42"/>
      <c r="D14" s="42"/>
      <c r="E14" s="42"/>
      <c r="F14" s="42"/>
      <c r="G14" s="42"/>
      <c r="H14" s="42"/>
      <c r="I14" s="42"/>
      <c r="J14" s="42"/>
      <c r="K14" s="42"/>
      <c r="L14" s="42"/>
    </row>
    <row r="15" spans="1:15" ht="28.5" customHeight="1">
      <c r="A15" s="145" t="s">
        <v>110</v>
      </c>
      <c r="B15" s="145"/>
      <c r="C15" s="145"/>
      <c r="D15" s="145"/>
      <c r="E15" s="145"/>
      <c r="F15" s="145"/>
      <c r="G15" s="145"/>
      <c r="H15" s="145"/>
      <c r="I15" s="145"/>
      <c r="J15" s="145"/>
      <c r="K15" s="145"/>
      <c r="L15" s="145"/>
      <c r="M15" s="145"/>
    </row>
    <row r="16" spans="1:15">
      <c r="A16" s="43"/>
      <c r="B16" s="43"/>
      <c r="C16" s="43"/>
      <c r="D16" s="43"/>
      <c r="E16" s="43"/>
      <c r="F16" s="43"/>
      <c r="G16" s="43"/>
      <c r="H16" s="43"/>
      <c r="I16" s="43"/>
      <c r="J16" s="43"/>
      <c r="K16" s="43"/>
      <c r="L16" s="43"/>
      <c r="M16" s="43"/>
    </row>
    <row r="17" spans="1:13">
      <c r="A17" s="43"/>
      <c r="B17" s="43"/>
      <c r="C17" s="43"/>
      <c r="D17" s="43"/>
      <c r="E17" s="43"/>
      <c r="F17" s="43"/>
      <c r="G17" s="43"/>
      <c r="H17" s="43"/>
      <c r="I17" s="43"/>
      <c r="J17" s="43"/>
      <c r="K17" s="43"/>
      <c r="L17" s="43"/>
      <c r="M17" s="43"/>
    </row>
    <row r="18" spans="1:13">
      <c r="A18" s="43"/>
      <c r="B18" s="43"/>
      <c r="C18" s="43"/>
      <c r="D18" s="43"/>
      <c r="E18" s="43"/>
      <c r="F18" s="43"/>
      <c r="G18" s="43"/>
      <c r="H18" s="43"/>
      <c r="I18" s="43"/>
      <c r="J18" s="43"/>
      <c r="K18" s="43"/>
      <c r="L18" s="43"/>
      <c r="M18" s="43"/>
    </row>
    <row r="19" spans="1:13">
      <c r="A19" s="43"/>
      <c r="B19" s="43"/>
      <c r="C19" s="43"/>
      <c r="D19" s="43"/>
      <c r="E19" s="43"/>
      <c r="F19" s="43"/>
      <c r="G19" s="43"/>
      <c r="H19" s="43"/>
      <c r="I19" s="43"/>
      <c r="J19" s="43"/>
      <c r="K19" s="43"/>
      <c r="L19" s="43"/>
      <c r="M19" s="43"/>
    </row>
    <row r="20" spans="1:13">
      <c r="A20" s="43"/>
      <c r="B20" s="43"/>
      <c r="C20" s="43"/>
      <c r="D20" s="43"/>
      <c r="E20" s="43"/>
      <c r="F20" s="43"/>
      <c r="G20" s="43"/>
      <c r="H20" s="43"/>
      <c r="I20" s="43"/>
      <c r="J20" s="43"/>
      <c r="K20" s="43"/>
      <c r="L20" s="43"/>
      <c r="M20" s="43"/>
    </row>
    <row r="21" spans="1:13">
      <c r="A21" s="43"/>
      <c r="B21" s="43"/>
      <c r="C21" s="43"/>
      <c r="D21" s="43"/>
      <c r="E21" s="43"/>
      <c r="F21" s="43"/>
      <c r="G21" s="43"/>
      <c r="H21" s="43"/>
      <c r="I21" s="43"/>
      <c r="J21" s="43"/>
      <c r="K21" s="43"/>
      <c r="L21" s="43"/>
      <c r="M21" s="43"/>
    </row>
    <row r="22" spans="1:13">
      <c r="A22" s="43"/>
      <c r="B22" s="43"/>
      <c r="C22" s="43"/>
      <c r="D22" s="43"/>
      <c r="E22" s="43"/>
      <c r="F22" s="43"/>
      <c r="G22" s="43"/>
      <c r="H22" s="43"/>
      <c r="I22" s="43"/>
      <c r="J22" s="43"/>
      <c r="K22" s="43"/>
      <c r="L22" s="43"/>
      <c r="M22" s="43"/>
    </row>
    <row r="23" spans="1:13">
      <c r="A23" s="43"/>
      <c r="B23" s="43"/>
      <c r="C23" s="43"/>
      <c r="D23" s="43"/>
      <c r="E23" s="43"/>
      <c r="F23" s="43"/>
      <c r="G23" s="43"/>
      <c r="H23" s="43"/>
      <c r="I23" s="43"/>
      <c r="J23" s="43"/>
      <c r="K23" s="43"/>
      <c r="L23" s="43"/>
      <c r="M23" s="43"/>
    </row>
    <row r="24" spans="1:13">
      <c r="A24" s="43"/>
      <c r="B24" s="43"/>
      <c r="C24" s="43"/>
      <c r="D24" s="43"/>
      <c r="E24" s="43"/>
      <c r="F24" s="43"/>
      <c r="G24" s="43"/>
      <c r="H24" s="43"/>
      <c r="I24" s="43"/>
      <c r="J24" s="43"/>
      <c r="K24" s="43"/>
      <c r="L24" s="43"/>
      <c r="M24" s="43"/>
    </row>
    <row r="25" spans="1:13">
      <c r="A25" s="43"/>
      <c r="B25" s="43"/>
      <c r="C25" s="43"/>
      <c r="D25" s="43"/>
      <c r="E25" s="43"/>
      <c r="F25" s="43"/>
      <c r="G25" s="43"/>
      <c r="H25" s="43"/>
      <c r="I25" s="43"/>
      <c r="J25" s="43"/>
      <c r="K25" s="43"/>
      <c r="L25" s="43"/>
      <c r="M25" s="43"/>
    </row>
    <row r="26" spans="1:13">
      <c r="A26" s="43"/>
      <c r="B26" s="43"/>
      <c r="C26" s="43"/>
      <c r="D26" s="43"/>
      <c r="E26" s="43"/>
      <c r="F26" s="43"/>
      <c r="G26" s="43"/>
      <c r="H26" s="43"/>
      <c r="I26" s="43"/>
      <c r="J26" s="43"/>
      <c r="K26" s="43"/>
      <c r="L26" s="43"/>
      <c r="M26" s="43"/>
    </row>
    <row r="27" spans="1:13">
      <c r="A27" s="43"/>
      <c r="B27" s="43"/>
      <c r="C27" s="43"/>
      <c r="D27" s="43"/>
      <c r="E27" s="43"/>
      <c r="F27" s="43"/>
      <c r="G27" s="43"/>
      <c r="H27" s="43"/>
      <c r="I27" s="43"/>
      <c r="J27" s="43"/>
      <c r="K27" s="43"/>
      <c r="L27" s="43"/>
      <c r="M27" s="43"/>
    </row>
    <row r="28" spans="1:13">
      <c r="A28" s="43"/>
      <c r="B28" s="43"/>
      <c r="C28" s="43"/>
      <c r="D28" s="43"/>
      <c r="E28" s="43"/>
      <c r="F28" s="43"/>
      <c r="G28" s="43"/>
      <c r="H28" s="43"/>
      <c r="I28" s="43"/>
      <c r="J28" s="43"/>
      <c r="K28" s="43"/>
      <c r="L28" s="43"/>
      <c r="M28" s="43"/>
    </row>
    <row r="29" spans="1:13">
      <c r="A29" s="43"/>
      <c r="B29" s="43"/>
      <c r="C29" s="43"/>
      <c r="D29" s="43"/>
      <c r="E29" s="43"/>
      <c r="F29" s="43"/>
      <c r="G29" s="43"/>
      <c r="H29" s="43"/>
      <c r="I29" s="43"/>
      <c r="J29" s="43"/>
      <c r="K29" s="43"/>
      <c r="L29" s="43"/>
      <c r="M29" s="43"/>
    </row>
    <row r="30" spans="1:13" ht="15" customHeight="1">
      <c r="C30" s="144" t="s">
        <v>23</v>
      </c>
      <c r="D30" s="144"/>
      <c r="E30" s="144"/>
      <c r="F30" s="144"/>
      <c r="G30" s="144"/>
      <c r="H30" s="144"/>
      <c r="I30" s="144"/>
      <c r="J30" s="144"/>
      <c r="K30" s="44"/>
      <c r="L30" s="44"/>
    </row>
    <row r="31" spans="1:13" ht="12" customHeight="1"/>
    <row r="32" spans="1:13" ht="15" customHeight="1">
      <c r="A32" s="6" t="s">
        <v>24</v>
      </c>
      <c r="D32" s="154" t="str">
        <f>IF('【まずこちらに必要事項を入力！】 入力フォーム'!C7="",'【まずこちらに必要事項を入力！】 入力フォーム'!D12,リスト!A24)</f>
        <v>例）社会福祉法人　泉南福祉会</v>
      </c>
      <c r="E32" s="154"/>
      <c r="F32" s="154"/>
      <c r="G32" s="154"/>
      <c r="H32" s="154"/>
      <c r="I32" s="154"/>
      <c r="J32" s="154"/>
      <c r="K32" s="35"/>
      <c r="L32" s="35"/>
    </row>
    <row r="33" spans="1:13" ht="15" customHeight="1"/>
    <row r="34" spans="1:13" ht="15" customHeight="1">
      <c r="A34" s="6" t="s">
        <v>65</v>
      </c>
      <c r="D34" s="45" t="s">
        <v>45</v>
      </c>
      <c r="E34" s="155">
        <f>IF('【まずこちらに必要事項を入力！】 入力フォーム'!$M$31="","",'【まずこちらに必要事項を入力！】 入力フォーム'!$M$31)</f>
        <v>700000</v>
      </c>
      <c r="F34" s="155"/>
      <c r="G34" s="44" t="s">
        <v>79</v>
      </c>
    </row>
    <row r="35" spans="1:13" ht="15" customHeight="1">
      <c r="D35" s="5"/>
      <c r="E35" s="46"/>
      <c r="F35" s="44"/>
      <c r="G35" s="44"/>
    </row>
    <row r="36" spans="1:13" ht="15" customHeight="1">
      <c r="A36" s="6" t="s">
        <v>42</v>
      </c>
    </row>
    <row r="37" spans="1:13" ht="15" customHeight="1">
      <c r="B37" s="47" t="s">
        <v>48</v>
      </c>
      <c r="C37" s="48" t="s">
        <v>32</v>
      </c>
      <c r="D37" s="141" t="s">
        <v>25</v>
      </c>
      <c r="E37" s="142"/>
      <c r="F37" s="143"/>
      <c r="G37" s="47" t="s">
        <v>47</v>
      </c>
      <c r="H37" s="141" t="s">
        <v>26</v>
      </c>
      <c r="I37" s="142"/>
      <c r="J37" s="143"/>
      <c r="K37" s="49" t="s">
        <v>76</v>
      </c>
      <c r="L37" s="49" t="s">
        <v>77</v>
      </c>
      <c r="M37" s="48" t="s">
        <v>27</v>
      </c>
    </row>
    <row r="38" spans="1:13" ht="37.5" customHeight="1">
      <c r="B38" s="47">
        <v>1</v>
      </c>
      <c r="C38" s="50" t="str">
        <f>IF('【まずこちらに必要事項を入力！】 入力フォーム'!C24="","",'【まずこちらに必要事項を入力！】 入力フォーム'!C24)</f>
        <v>例）11111111</v>
      </c>
      <c r="D38" s="140" t="str">
        <f>IF('【まずこちらに必要事項を入力！】 入力フォーム'!D24="","",'【まずこちらに必要事項を入力！】 入力フォーム'!D24)</f>
        <v>例）あああああああああ</v>
      </c>
      <c r="E38" s="140"/>
      <c r="F38" s="140"/>
      <c r="G38" s="51">
        <f>IF('【まずこちらに必要事項を入力！】 入力フォーム'!G24="","",'【まずこちらに必要事項を入力！】 入力フォーム'!G24)</f>
        <v>44542</v>
      </c>
      <c r="H38" s="135" t="str">
        <f>IF('【まずこちらに必要事項を入力！】 入力フォーム'!H24="","",'【まずこちらに必要事項を入力！】 入力フォーム'!H24)</f>
        <v>特定相談支援・障害児相談支援</v>
      </c>
      <c r="I38" s="136"/>
      <c r="J38" s="137"/>
      <c r="K38" s="64" t="str">
        <f>IF('【まずこちらに必要事項を入力！】 入力フォーム'!K24="","",'【まずこちらに必要事項を入力！】 入力フォーム'!K24)</f>
        <v/>
      </c>
      <c r="L38" s="52">
        <f>IF('【まずこちらに必要事項を入力！】 入力フォーム'!L24="","",'【まずこちらに必要事項を入力！】 入力フォーム'!L24)</f>
        <v>50000</v>
      </c>
      <c r="M38" s="53">
        <f>'【まずこちらに必要事項を入力！】 入力フォーム'!M24</f>
        <v>50000</v>
      </c>
    </row>
    <row r="39" spans="1:13" ht="37.5" customHeight="1">
      <c r="B39" s="47">
        <v>2</v>
      </c>
      <c r="C39" s="50" t="str">
        <f>IF('【まずこちらに必要事項を入力！】 入力フォーム'!C25="","",'【まずこちらに必要事項を入力！】 入力フォーム'!C25)</f>
        <v>例）2222222</v>
      </c>
      <c r="D39" s="140" t="str">
        <f>IF('【まずこちらに必要事項を入力！】 入力フォーム'!D25="","",'【まずこちらに必要事項を入力！】 入力フォーム'!D25)</f>
        <v>例）いいいいいいいいい</v>
      </c>
      <c r="E39" s="140"/>
      <c r="F39" s="140"/>
      <c r="G39" s="51">
        <f>IF('【まずこちらに必要事項を入力！】 入力フォーム'!G25="","",'【まずこちらに必要事項を入力！】 入力フォーム'!G25)</f>
        <v>43831</v>
      </c>
      <c r="H39" s="135" t="str">
        <f>IF('【まずこちらに必要事項を入力！】 入力フォーム'!H25="","",'【まずこちらに必要事項を入力！】 入力フォーム'!H25)</f>
        <v>居宅介護（重度訪問介護・同行援護・行動援護含む）</v>
      </c>
      <c r="I39" s="136"/>
      <c r="J39" s="137"/>
      <c r="K39" s="64" t="str">
        <f>IF('【まずこちらに必要事項を入力！】 入力フォーム'!K25="","",'【まずこちらに必要事項を入力！】 入力フォーム'!K25)</f>
        <v/>
      </c>
      <c r="L39" s="52">
        <f>IF('【まずこちらに必要事項を入力！】 入力フォーム'!L25="","",'【まずこちらに必要事項を入力！】 入力フォーム'!L25)</f>
        <v>50000</v>
      </c>
      <c r="M39" s="53">
        <f>'【まずこちらに必要事項を入力！】 入力フォーム'!M25</f>
        <v>50000</v>
      </c>
    </row>
    <row r="40" spans="1:13" ht="37.5" customHeight="1">
      <c r="B40" s="47">
        <v>3</v>
      </c>
      <c r="C40" s="50" t="str">
        <f>IF('【まずこちらに必要事項を入力！】 入力フォーム'!C26="","",'【まずこちらに必要事項を入力！】 入力フォーム'!C26)</f>
        <v>例）3333333</v>
      </c>
      <c r="D40" s="140" t="str">
        <f>IF('【まずこちらに必要事項を入力！】 入力フォーム'!D26="","",'【まずこちらに必要事項を入力！】 入力フォーム'!D26)</f>
        <v>例）うううううううううう</v>
      </c>
      <c r="E40" s="140"/>
      <c r="F40" s="140"/>
      <c r="G40" s="51">
        <f>IF('【まずこちらに必要事項を入力！】 入力フォーム'!G26="","",'【まずこちらに必要事項を入力！】 入力フォーム'!G26)</f>
        <v>43500</v>
      </c>
      <c r="H40" s="135" t="str">
        <f>IF('【まずこちらに必要事項を入力！】 入力フォーム'!H26="","",'【まずこちらに必要事項を入力！】 入力フォーム'!H26)</f>
        <v>通所系（就労移行、就労継続A型・B型、生活介護、宿泊型自立訓練）</v>
      </c>
      <c r="I40" s="136"/>
      <c r="J40" s="137"/>
      <c r="K40" s="64" t="str">
        <f>IF('【まずこちらに必要事項を入力！】 入力フォーム'!K26="","",'【まずこちらに必要事項を入力！】 入力フォーム'!K26)</f>
        <v/>
      </c>
      <c r="L40" s="85">
        <f>IF('【まずこちらに必要事項を入力！】 入力フォーム'!L26="","",'【まずこちらに必要事項を入力！】 入力フォーム'!L26)</f>
        <v>150000</v>
      </c>
      <c r="M40" s="53">
        <f>'【まずこちらに必要事項を入力！】 入力フォーム'!M26</f>
        <v>150000</v>
      </c>
    </row>
    <row r="41" spans="1:13" ht="37.5" customHeight="1">
      <c r="B41" s="47">
        <v>4</v>
      </c>
      <c r="C41" s="50" t="str">
        <f>IF('【まずこちらに必要事項を入力！】 入力フォーム'!C27="","",'【まずこちらに必要事項を入力！】 入力フォーム'!C27)</f>
        <v>例）4444444</v>
      </c>
      <c r="D41" s="140" t="str">
        <f>IF('【まずこちらに必要事項を入力！】 入力フォーム'!D27="","",'【まずこちらに必要事項を入力！】 入力フォーム'!D27)</f>
        <v>例）ええええええええええ</v>
      </c>
      <c r="E41" s="140"/>
      <c r="F41" s="140"/>
      <c r="G41" s="51">
        <f>IF('【まずこちらに必要事項を入力！】 入力フォーム'!G27="","",'【まずこちらに必要事項を入力！】 入力フォーム'!G27)</f>
        <v>43164</v>
      </c>
      <c r="H41" s="135" t="str">
        <f>IF('【まずこちらに必要事項を入力！】 入力フォーム'!H27="","",'【まずこちらに必要事項を入力！】 入力フォーム'!H27)</f>
        <v>放課後等デイサービス（児童発達支援、保育所等訪問支援含む）</v>
      </c>
      <c r="I41" s="136"/>
      <c r="J41" s="137"/>
      <c r="K41" s="64" t="str">
        <f>IF('【まずこちらに必要事項を入力！】 入力フォーム'!K27="","",'【まずこちらに必要事項を入力！】 入力フォーム'!K27)</f>
        <v/>
      </c>
      <c r="L41" s="85">
        <f>IF('【まずこちらに必要事項を入力！】 入力フォーム'!L27="","",'【まずこちらに必要事項を入力！】 入力フォーム'!L27)</f>
        <v>150000</v>
      </c>
      <c r="M41" s="53">
        <f>'【まずこちらに必要事項を入力！】 入力フォーム'!M27</f>
        <v>150000</v>
      </c>
    </row>
    <row r="42" spans="1:13" ht="34.9" customHeight="1">
      <c r="B42" s="84">
        <v>5</v>
      </c>
      <c r="C42" s="50" t="str">
        <f>IF('【まずこちらに必要事項を入力！】 入力フォーム'!C28="","",'【まずこちらに必要事項を入力！】 入力フォーム'!C28)</f>
        <v>例）5555555</v>
      </c>
      <c r="D42" s="140" t="str">
        <f>IF('【まずこちらに必要事項を入力！】 入力フォーム'!D28="","",'【まずこちらに必要事項を入力！】 入力フォーム'!D28)</f>
        <v>例）おおおおおおお</v>
      </c>
      <c r="E42" s="140"/>
      <c r="F42" s="140"/>
      <c r="G42" s="51">
        <f>IF('【まずこちらに必要事項を入力！】 入力フォーム'!G28="","",'【まずこちらに必要事項を入力！】 入力フォーム'!G28)</f>
        <v>42831</v>
      </c>
      <c r="H42" s="135" t="str">
        <f>IF('【まずこちらに必要事項を入力！】 入力フォーム'!H28="","",'【まずこちらに必要事項を入力！】 入力フォーム'!H28)</f>
        <v>共同生活援助（定員30人未満）</v>
      </c>
      <c r="I42" s="136"/>
      <c r="J42" s="137"/>
      <c r="K42" s="85">
        <f>IF('【まずこちらに必要事項を入力！】 入力フォーム'!K28="","",'【まずこちらに必要事項を入力！】 入力フォーム'!K28)</f>
        <v>29</v>
      </c>
      <c r="L42" s="85" t="str">
        <f>IF('【まずこちらに必要事項を入力！】 入力フォーム'!L28="","",'【まずこちらに必要事項を入力！】 入力フォーム'!L28)</f>
        <v/>
      </c>
      <c r="M42" s="53">
        <f>'【まずこちらに必要事項を入力！】 入力フォーム'!M28</f>
        <v>200000</v>
      </c>
    </row>
    <row r="43" spans="1:13" ht="28.9" customHeight="1">
      <c r="B43" s="84">
        <v>5</v>
      </c>
      <c r="C43" s="50" t="str">
        <f>IF('【まずこちらに必要事項を入力！】 入力フォーム'!C29="","",'【まずこちらに必要事項を入力！】 入力フォーム'!C29)</f>
        <v>例）6666666</v>
      </c>
      <c r="D43" s="140" t="str">
        <f>IF('【まずこちらに必要事項を入力！】 入力フォーム'!D29="","",'【まずこちらに必要事項を入力！】 入力フォーム'!D29)</f>
        <v>例）かかかかかかか</v>
      </c>
      <c r="E43" s="140"/>
      <c r="F43" s="140"/>
      <c r="G43" s="51">
        <f>IF('【まずこちらに必要事項を入力！】 入力フォーム'!G29="","",'【まずこちらに必要事項を入力！】 入力フォーム'!G29)</f>
        <v>42832</v>
      </c>
      <c r="H43" s="135" t="str">
        <f>IF('【まずこちらに必要事項を入力！】 入力フォーム'!H29="","",'【まずこちらに必要事項を入力！】 入力フォーム'!H29)</f>
        <v>移動支援事業</v>
      </c>
      <c r="I43" s="136"/>
      <c r="J43" s="137"/>
      <c r="K43" s="85" t="str">
        <f>IF('【まずこちらに必要事項を入力！】 入力フォーム'!K29="","",'【まずこちらに必要事項を入力！】 入力フォーム'!K29)</f>
        <v/>
      </c>
      <c r="L43" s="85">
        <f>IF('【まずこちらに必要事項を入力！】 入力フォーム'!L29="","",'【まずこちらに必要事項を入力！】 入力フォーム'!L29)</f>
        <v>50000</v>
      </c>
      <c r="M43" s="53">
        <f>'【まずこちらに必要事項を入力！】 入力フォーム'!M29</f>
        <v>50000</v>
      </c>
    </row>
    <row r="44" spans="1:13" ht="28.9" customHeight="1">
      <c r="B44" s="47">
        <v>5</v>
      </c>
      <c r="C44" s="50" t="str">
        <f>IF('【まずこちらに必要事項を入力！】 入力フォーム'!C30="","",'【まずこちらに必要事項を入力！】 入力フォーム'!C30)</f>
        <v>例）777777</v>
      </c>
      <c r="D44" s="140" t="str">
        <f>IF('【まずこちらに必要事項を入力！】 入力フォーム'!D30="","",'【まずこちらに必要事項を入力！】 入力フォーム'!D30)</f>
        <v>例）ききききききき</v>
      </c>
      <c r="E44" s="140"/>
      <c r="F44" s="140"/>
      <c r="G44" s="51">
        <f>IF('【まずこちらに必要事項を入力！】 入力フォーム'!G30="","",'【まずこちらに必要事項を入力！】 入力フォーム'!G30)</f>
        <v>42832</v>
      </c>
      <c r="H44" s="135" t="str">
        <f>IF('【まずこちらに必要事項を入力！】 入力フォーム'!H30="","",'【まずこちらに必要事項を入力！】 入力フォーム'!H30)</f>
        <v>日中一時支援事業</v>
      </c>
      <c r="I44" s="136"/>
      <c r="J44" s="137"/>
      <c r="K44" s="85" t="str">
        <f>IF('【まずこちらに必要事項を入力！】 入力フォーム'!K30="","",'【まずこちらに必要事項を入力！】 入力フォーム'!K30)</f>
        <v/>
      </c>
      <c r="L44" s="85">
        <f>IF('【まずこちらに必要事項を入力！】 入力フォーム'!L30="","",'【まずこちらに必要事項を入力！】 入力フォーム'!L30)</f>
        <v>50000</v>
      </c>
      <c r="M44" s="53">
        <f>'【まずこちらに必要事項を入力！】 入力フォーム'!M30</f>
        <v>50000</v>
      </c>
    </row>
    <row r="45" spans="1:13" ht="15" customHeight="1"/>
    <row r="46" spans="1:13" ht="15" customHeight="1">
      <c r="A46" s="6" t="s">
        <v>43</v>
      </c>
    </row>
    <row r="47" spans="1:13" ht="15" customHeight="1">
      <c r="B47" s="139" t="s">
        <v>7</v>
      </c>
      <c r="C47" s="139"/>
      <c r="D47" s="138" t="str">
        <f>IF('【まずこちらに必要事項を入力！】 入力フォーム'!D36="","",'【まずこちらに必要事項を入力！】 入力フォーム'!D36)</f>
        <v>三井りそなUFJ</v>
      </c>
      <c r="E47" s="138"/>
      <c r="F47" s="151"/>
      <c r="G47" s="54" t="str">
        <f>'【まずこちらに必要事項を入力！】 入力フォーム'!H36</f>
        <v>銀行</v>
      </c>
      <c r="H47" s="139" t="s">
        <v>12</v>
      </c>
      <c r="I47" s="139"/>
      <c r="J47" s="138" t="str">
        <f>IF('【まずこちらに必要事項を入力！】 入力フォーム'!D35="","",'【まずこちらに必要事項を入力！】 入力フォーム'!D35)</f>
        <v>0001</v>
      </c>
      <c r="K47" s="138"/>
      <c r="L47" s="138"/>
      <c r="M47" s="138"/>
    </row>
    <row r="48" spans="1:13" ht="15" customHeight="1">
      <c r="B48" s="139" t="s">
        <v>8</v>
      </c>
      <c r="C48" s="139"/>
      <c r="D48" s="138" t="str">
        <f>IF('【まずこちらに必要事項を入力！】 入力フォーム'!D38="","",'【まずこちらに必要事項を入力！】 入力フォーム'!D38)</f>
        <v/>
      </c>
      <c r="E48" s="138"/>
      <c r="F48" s="151"/>
      <c r="G48" s="55" t="s">
        <v>28</v>
      </c>
      <c r="H48" s="139" t="s">
        <v>10</v>
      </c>
      <c r="I48" s="139"/>
      <c r="J48" s="138" t="str">
        <f>IF('【まずこちらに必要事項を入力！】 入力フォーム'!D37="","",'【まずこちらに必要事項を入力！】 入力フォーム'!D37)</f>
        <v/>
      </c>
      <c r="K48" s="138"/>
      <c r="L48" s="138"/>
      <c r="M48" s="138"/>
    </row>
    <row r="49" spans="1:13" ht="15" customHeight="1">
      <c r="B49" s="139" t="s">
        <v>13</v>
      </c>
      <c r="C49" s="139"/>
      <c r="D49" s="151" t="str">
        <f>IF('【まずこちらに必要事項を入力！】 入力フォーム'!D39="","",'【まずこちらに必要事項を入力！】 入力フォーム'!D39)</f>
        <v/>
      </c>
      <c r="E49" s="152"/>
      <c r="F49" s="152"/>
      <c r="G49" s="153"/>
      <c r="H49" s="156" t="s">
        <v>9</v>
      </c>
      <c r="I49" s="157"/>
      <c r="J49" s="158" t="str">
        <f>IF('【まずこちらに必要事項を入力！】 入力フォーム'!D40="","",'【まずこちらに必要事項を入力！】 入力フォーム'!D40)</f>
        <v>例）1234567</v>
      </c>
      <c r="K49" s="159"/>
      <c r="L49" s="159"/>
      <c r="M49" s="160"/>
    </row>
    <row r="50" spans="1:13" ht="15" customHeight="1">
      <c r="B50" s="162" t="s">
        <v>29</v>
      </c>
      <c r="C50" s="162"/>
      <c r="D50" s="163" t="str">
        <f>IF('【まずこちらに必要事項を入力！】 入力フォーム'!D42="","",'【まずこちらに必要事項を入力！】 入力フォーム'!D42)</f>
        <v>例）ﾌｸ) ﾘｼﾞﾁﾖｳ ｾﾝﾅﾝｸﾏｼﾞﾛｳ</v>
      </c>
      <c r="E50" s="163"/>
      <c r="F50" s="163"/>
      <c r="G50" s="163"/>
      <c r="H50" s="163"/>
      <c r="I50" s="163"/>
      <c r="J50" s="163"/>
      <c r="K50" s="163"/>
      <c r="L50" s="163"/>
      <c r="M50" s="163"/>
    </row>
    <row r="51" spans="1:13" ht="15" customHeight="1">
      <c r="B51" s="162" t="s">
        <v>30</v>
      </c>
      <c r="C51" s="162"/>
      <c r="D51" s="163" t="str">
        <f>IF('【まずこちらに必要事項を入力！】 入力フォーム'!D41="","",'【まずこちらに必要事項を入力！】 入力フォーム'!D41)</f>
        <v>例）社会福祉法人泉南福祉会　理事長　泉南　熊寺郎</v>
      </c>
      <c r="E51" s="163"/>
      <c r="F51" s="163"/>
      <c r="G51" s="163"/>
      <c r="H51" s="163"/>
      <c r="I51" s="163"/>
      <c r="J51" s="163"/>
      <c r="K51" s="163"/>
      <c r="L51" s="163"/>
      <c r="M51" s="163"/>
    </row>
    <row r="52" spans="1:13">
      <c r="A52" s="56"/>
      <c r="B52" s="57" t="s">
        <v>78</v>
      </c>
      <c r="C52" s="57"/>
      <c r="D52" s="58"/>
      <c r="E52" s="58"/>
      <c r="F52" s="58"/>
      <c r="G52" s="58"/>
      <c r="H52" s="58"/>
      <c r="I52" s="58"/>
      <c r="J52" s="58"/>
      <c r="K52" s="58"/>
      <c r="L52" s="58"/>
      <c r="M52" s="56"/>
    </row>
    <row r="53" spans="1:13">
      <c r="A53" s="56"/>
      <c r="B53" s="58"/>
      <c r="C53" s="58"/>
      <c r="D53" s="58"/>
      <c r="E53" s="58"/>
      <c r="F53" s="58"/>
      <c r="G53" s="58"/>
      <c r="H53" s="58"/>
      <c r="I53" s="58"/>
      <c r="J53" s="58"/>
      <c r="K53" s="58"/>
      <c r="L53" s="58"/>
      <c r="M53" s="56"/>
    </row>
    <row r="54" spans="1:13">
      <c r="B54" s="58"/>
      <c r="C54" s="58"/>
      <c r="D54" s="58"/>
      <c r="E54" s="58"/>
      <c r="F54" s="58"/>
      <c r="G54" s="58"/>
      <c r="H54" s="58"/>
      <c r="I54" s="58"/>
      <c r="J54" s="58"/>
      <c r="K54" s="58"/>
      <c r="L54" s="58"/>
    </row>
    <row r="55" spans="1:13" ht="15" customHeight="1">
      <c r="A55" s="6" t="s">
        <v>44</v>
      </c>
    </row>
    <row r="56" spans="1:13" ht="15" customHeight="1">
      <c r="A56" s="5"/>
      <c r="B56" s="5" t="s">
        <v>31</v>
      </c>
      <c r="C56" s="6" t="s">
        <v>40</v>
      </c>
    </row>
    <row r="57" spans="1:13" ht="15" customHeight="1">
      <c r="A57" s="5"/>
      <c r="B57" s="5"/>
    </row>
    <row r="58" spans="1:13" ht="15" customHeight="1">
      <c r="A58" s="6" t="s">
        <v>46</v>
      </c>
    </row>
    <row r="59" spans="1:13" ht="15" customHeight="1">
      <c r="B59" s="161" t="str">
        <f>'【まずこちらに必要事項を入力！】 入力フォーム'!D17</f>
        <v>例）事業管理部　経理課</v>
      </c>
      <c r="C59" s="161"/>
      <c r="D59" s="161"/>
      <c r="E59" s="161"/>
      <c r="F59" s="161"/>
      <c r="G59" s="59" t="s">
        <v>62</v>
      </c>
      <c r="H59" s="164" t="str">
        <f>'【まずこちらに必要事項を入力！】 入力フォーム'!D19</f>
        <v>例）072-483-●●●●</v>
      </c>
      <c r="I59" s="165"/>
      <c r="J59" s="165"/>
      <c r="K59" s="165"/>
      <c r="L59" s="165"/>
      <c r="M59" s="165"/>
    </row>
    <row r="60" spans="1:13" ht="15" customHeight="1">
      <c r="C60" s="161" t="str">
        <f>'【まずこちらに必要事項を入力！】 入力フォーム'!D18</f>
        <v>例）泉州　花子</v>
      </c>
      <c r="D60" s="161"/>
      <c r="E60" s="161"/>
      <c r="F60" s="161"/>
      <c r="G60" s="59" t="s">
        <v>63</v>
      </c>
      <c r="H60" s="161" t="str">
        <f>'【まずこちらに必要事項を入力！】 入力フォーム'!D20</f>
        <v>例）sennanfukusi@●●●.jp</v>
      </c>
      <c r="I60" s="161"/>
      <c r="J60" s="161"/>
      <c r="K60" s="161"/>
      <c r="L60" s="161"/>
      <c r="M60" s="161"/>
    </row>
    <row r="61" spans="1:13" ht="15" customHeight="1"/>
    <row r="62" spans="1:13" ht="15" customHeight="1"/>
    <row r="63" spans="1:13" ht="15" customHeight="1"/>
    <row r="64" spans="1:1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sheetData>
  <mergeCells count="46">
    <mergeCell ref="B49:C49"/>
    <mergeCell ref="C60:F60"/>
    <mergeCell ref="B50:C50"/>
    <mergeCell ref="B51:C51"/>
    <mergeCell ref="D50:M50"/>
    <mergeCell ref="D51:M51"/>
    <mergeCell ref="H59:M59"/>
    <mergeCell ref="H60:M60"/>
    <mergeCell ref="B59:F59"/>
    <mergeCell ref="B47:C47"/>
    <mergeCell ref="D49:G49"/>
    <mergeCell ref="D32:J32"/>
    <mergeCell ref="D39:F39"/>
    <mergeCell ref="D40:F40"/>
    <mergeCell ref="E34:F34"/>
    <mergeCell ref="D38:F38"/>
    <mergeCell ref="D42:F42"/>
    <mergeCell ref="H42:J42"/>
    <mergeCell ref="D43:F43"/>
    <mergeCell ref="H43:J43"/>
    <mergeCell ref="H49:I49"/>
    <mergeCell ref="J49:M49"/>
    <mergeCell ref="D47:F47"/>
    <mergeCell ref="D48:F48"/>
    <mergeCell ref="B48:C48"/>
    <mergeCell ref="A12:M12"/>
    <mergeCell ref="J2:M2"/>
    <mergeCell ref="I5:M7"/>
    <mergeCell ref="I8:M9"/>
    <mergeCell ref="I10:M10"/>
    <mergeCell ref="A13:M13"/>
    <mergeCell ref="H40:J40"/>
    <mergeCell ref="H41:J41"/>
    <mergeCell ref="H44:J44"/>
    <mergeCell ref="J48:M48"/>
    <mergeCell ref="J47:M47"/>
    <mergeCell ref="H47:I47"/>
    <mergeCell ref="H48:I48"/>
    <mergeCell ref="D41:F41"/>
    <mergeCell ref="H37:J37"/>
    <mergeCell ref="H38:J38"/>
    <mergeCell ref="D37:F37"/>
    <mergeCell ref="D44:F44"/>
    <mergeCell ref="H39:J39"/>
    <mergeCell ref="C30:J30"/>
    <mergeCell ref="A15:M15"/>
  </mergeCells>
  <phoneticPr fontId="1"/>
  <conditionalFormatting sqref="D32:L32">
    <cfRule type="containsText" dxfId="1" priority="1" operator="containsText" text="不可">
      <formula>NOT(ISERROR(SEARCH("不可",D32)))</formula>
    </cfRule>
  </conditionalFormatting>
  <printOptions horizontalCentered="1"/>
  <pageMargins left="0.70866141732283472" right="0.70866141732283472" top="0.74803149606299213" bottom="0.74803149606299213" header="0.31496062992125984" footer="0.31496062992125984"/>
  <pageSetup paperSize="9" scale="74" orientation="portrait" r:id="rId1"/>
  <rowBreaks count="1" manualBreakCount="1">
    <brk id="32" max="16383" man="1"/>
  </rowBreaks>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516"/>
  <sheetViews>
    <sheetView view="pageBreakPreview" zoomScale="85" zoomScaleNormal="100" zoomScaleSheetLayoutView="85" workbookViewId="0">
      <selection activeCell="O4" sqref="O4"/>
    </sheetView>
  </sheetViews>
  <sheetFormatPr defaultColWidth="9" defaultRowHeight="12"/>
  <cols>
    <col min="1" max="2" width="3.375" style="6" customWidth="1"/>
    <col min="3" max="3" width="12.75" style="6" customWidth="1"/>
    <col min="4" max="6" width="7" style="6" customWidth="1"/>
    <col min="7" max="7" width="9" style="6"/>
    <col min="8" max="10" width="7" style="6" customWidth="1"/>
    <col min="11" max="11" width="6.625" style="6" customWidth="1"/>
    <col min="12" max="12" width="8.625" style="6" customWidth="1"/>
    <col min="13" max="13" width="8" style="6" customWidth="1"/>
    <col min="14" max="16384" width="9" style="6"/>
  </cols>
  <sheetData>
    <row r="1" spans="1:15" ht="15" customHeight="1">
      <c r="A1" s="6" t="s">
        <v>41</v>
      </c>
      <c r="F1" s="36"/>
      <c r="G1" s="37"/>
      <c r="H1" s="38"/>
      <c r="I1" s="38"/>
      <c r="J1" s="38"/>
      <c r="K1" s="38"/>
      <c r="L1" s="38"/>
    </row>
    <row r="2" spans="1:15" ht="15" customHeight="1">
      <c r="H2" s="39"/>
      <c r="J2" s="147" t="s">
        <v>111</v>
      </c>
      <c r="K2" s="147"/>
      <c r="L2" s="147"/>
      <c r="M2" s="147"/>
    </row>
    <row r="3" spans="1:15" ht="7.5" customHeight="1">
      <c r="H3" s="39"/>
      <c r="I3" s="39"/>
      <c r="J3" s="39"/>
      <c r="K3" s="39"/>
      <c r="L3" s="39"/>
    </row>
    <row r="4" spans="1:15" ht="15" customHeight="1">
      <c r="A4" s="6" t="s">
        <v>86</v>
      </c>
      <c r="H4" s="39"/>
      <c r="I4" s="39"/>
      <c r="J4" s="39"/>
      <c r="K4" s="39"/>
      <c r="L4" s="39"/>
    </row>
    <row r="5" spans="1:15" ht="15" customHeight="1">
      <c r="H5" s="6" t="s">
        <v>80</v>
      </c>
      <c r="I5" s="148"/>
      <c r="J5" s="148"/>
      <c r="K5" s="148"/>
      <c r="L5" s="148"/>
      <c r="M5" s="148"/>
    </row>
    <row r="6" spans="1:15" ht="15" customHeight="1">
      <c r="I6" s="148"/>
      <c r="J6" s="148"/>
      <c r="K6" s="148"/>
      <c r="L6" s="148"/>
      <c r="M6" s="148"/>
    </row>
    <row r="7" spans="1:15" ht="15" customHeight="1">
      <c r="H7" s="66"/>
      <c r="I7" s="148"/>
      <c r="J7" s="148"/>
      <c r="K7" s="148"/>
      <c r="L7" s="148"/>
      <c r="M7" s="148"/>
    </row>
    <row r="8" spans="1:15" ht="15" customHeight="1">
      <c r="H8" s="6" t="s">
        <v>81</v>
      </c>
      <c r="I8" s="149"/>
      <c r="J8" s="149"/>
      <c r="K8" s="149"/>
      <c r="L8" s="149"/>
      <c r="M8" s="149"/>
    </row>
    <row r="9" spans="1:15" ht="15" customHeight="1">
      <c r="I9" s="149"/>
      <c r="J9" s="149"/>
      <c r="K9" s="149"/>
      <c r="L9" s="149"/>
      <c r="M9" s="149"/>
    </row>
    <row r="10" spans="1:15" ht="15" customHeight="1">
      <c r="H10" s="6" t="s">
        <v>22</v>
      </c>
      <c r="I10" s="150"/>
      <c r="J10" s="150"/>
      <c r="K10" s="150"/>
      <c r="L10" s="150"/>
      <c r="M10" s="150"/>
      <c r="N10" s="67"/>
      <c r="O10" s="36"/>
    </row>
    <row r="11" spans="1:15" ht="15" customHeight="1">
      <c r="G11" s="67"/>
      <c r="H11" s="67"/>
      <c r="I11" s="67"/>
      <c r="J11" s="67"/>
      <c r="K11" s="67"/>
      <c r="L11" s="67"/>
      <c r="N11" s="36"/>
    </row>
    <row r="12" spans="1:15" ht="17.25" customHeight="1">
      <c r="A12" s="146" t="s">
        <v>73</v>
      </c>
      <c r="B12" s="146"/>
      <c r="C12" s="146"/>
      <c r="D12" s="146"/>
      <c r="E12" s="146"/>
      <c r="F12" s="146"/>
      <c r="G12" s="146"/>
      <c r="H12" s="146"/>
      <c r="I12" s="146"/>
      <c r="J12" s="146"/>
      <c r="K12" s="146"/>
      <c r="L12" s="146"/>
      <c r="M12" s="146"/>
    </row>
    <row r="13" spans="1:15" ht="17.25" customHeight="1">
      <c r="A13" s="134" t="s">
        <v>109</v>
      </c>
      <c r="B13" s="134"/>
      <c r="C13" s="134"/>
      <c r="D13" s="134"/>
      <c r="E13" s="134"/>
      <c r="F13" s="134"/>
      <c r="G13" s="134"/>
      <c r="H13" s="134"/>
      <c r="I13" s="134"/>
      <c r="J13" s="134"/>
      <c r="K13" s="134"/>
      <c r="L13" s="134"/>
      <c r="M13" s="134"/>
    </row>
    <row r="14" spans="1:15" ht="15" customHeight="1">
      <c r="A14" s="63"/>
      <c r="B14" s="63"/>
      <c r="C14" s="63"/>
      <c r="D14" s="63"/>
      <c r="E14" s="63"/>
      <c r="F14" s="63"/>
      <c r="G14" s="63"/>
      <c r="H14" s="63"/>
      <c r="I14" s="63"/>
      <c r="J14" s="63"/>
      <c r="K14" s="63"/>
      <c r="L14" s="63"/>
    </row>
    <row r="15" spans="1:15" ht="28.5" customHeight="1">
      <c r="A15" s="145" t="s">
        <v>110</v>
      </c>
      <c r="B15" s="145"/>
      <c r="C15" s="145"/>
      <c r="D15" s="145"/>
      <c r="E15" s="145"/>
      <c r="F15" s="145"/>
      <c r="G15" s="145"/>
      <c r="H15" s="145"/>
      <c r="I15" s="145"/>
      <c r="J15" s="145"/>
      <c r="K15" s="145"/>
      <c r="L15" s="145"/>
      <c r="M15" s="145"/>
    </row>
    <row r="16" spans="1:15">
      <c r="A16" s="69"/>
      <c r="B16" s="69"/>
      <c r="C16" s="69"/>
      <c r="D16" s="69"/>
      <c r="E16" s="69"/>
      <c r="F16" s="69"/>
      <c r="G16" s="69"/>
      <c r="H16" s="69"/>
      <c r="I16" s="69"/>
      <c r="J16" s="69"/>
      <c r="K16" s="69"/>
      <c r="L16" s="69"/>
      <c r="M16" s="69"/>
    </row>
    <row r="17" spans="1:13">
      <c r="A17" s="69"/>
      <c r="B17" s="69"/>
      <c r="C17" s="69"/>
      <c r="D17" s="69"/>
      <c r="E17" s="69"/>
      <c r="F17" s="69"/>
      <c r="G17" s="69"/>
      <c r="H17" s="69"/>
      <c r="I17" s="69"/>
      <c r="J17" s="69"/>
      <c r="K17" s="69"/>
      <c r="L17" s="69"/>
      <c r="M17" s="69"/>
    </row>
    <row r="18" spans="1:13">
      <c r="A18" s="69"/>
      <c r="B18" s="69"/>
      <c r="C18" s="69"/>
      <c r="D18" s="69"/>
      <c r="E18" s="69"/>
      <c r="F18" s="69"/>
      <c r="G18" s="69"/>
      <c r="H18" s="69"/>
      <c r="I18" s="69"/>
      <c r="J18" s="69"/>
      <c r="K18" s="69"/>
      <c r="L18" s="69"/>
      <c r="M18" s="69"/>
    </row>
    <row r="19" spans="1:13">
      <c r="A19" s="69"/>
      <c r="B19" s="69"/>
      <c r="C19" s="69"/>
      <c r="D19" s="69"/>
      <c r="E19" s="69"/>
      <c r="F19" s="69"/>
      <c r="G19" s="69"/>
      <c r="H19" s="69"/>
      <c r="I19" s="69"/>
      <c r="J19" s="69"/>
      <c r="K19" s="69"/>
      <c r="L19" s="69"/>
      <c r="M19" s="69"/>
    </row>
    <row r="20" spans="1:13">
      <c r="A20" s="69"/>
      <c r="B20" s="69"/>
      <c r="C20" s="69"/>
      <c r="D20" s="69"/>
      <c r="E20" s="69"/>
      <c r="F20" s="69"/>
      <c r="G20" s="69"/>
      <c r="H20" s="69"/>
      <c r="I20" s="69"/>
      <c r="J20" s="69"/>
      <c r="K20" s="69"/>
      <c r="L20" s="69"/>
      <c r="M20" s="69"/>
    </row>
    <row r="21" spans="1:13">
      <c r="A21" s="69"/>
      <c r="B21" s="69"/>
      <c r="C21" s="69"/>
      <c r="D21" s="69"/>
      <c r="E21" s="69"/>
      <c r="F21" s="69"/>
      <c r="G21" s="69"/>
      <c r="H21" s="69"/>
      <c r="I21" s="69"/>
      <c r="J21" s="69"/>
      <c r="K21" s="69"/>
      <c r="L21" s="69"/>
      <c r="M21" s="69"/>
    </row>
    <row r="22" spans="1:13">
      <c r="A22" s="69"/>
      <c r="B22" s="69"/>
      <c r="C22" s="69"/>
      <c r="D22" s="69"/>
      <c r="E22" s="69"/>
      <c r="F22" s="69"/>
      <c r="G22" s="69"/>
      <c r="H22" s="69"/>
      <c r="I22" s="69"/>
      <c r="J22" s="69"/>
      <c r="K22" s="69"/>
      <c r="L22" s="69"/>
      <c r="M22" s="69"/>
    </row>
    <row r="23" spans="1:13">
      <c r="A23" s="69"/>
      <c r="B23" s="69"/>
      <c r="C23" s="69"/>
      <c r="D23" s="69"/>
      <c r="E23" s="69"/>
      <c r="F23" s="69"/>
      <c r="G23" s="69"/>
      <c r="H23" s="69"/>
      <c r="I23" s="69"/>
      <c r="J23" s="69"/>
      <c r="K23" s="69"/>
      <c r="L23" s="69"/>
      <c r="M23" s="69"/>
    </row>
    <row r="24" spans="1:13">
      <c r="A24" s="69"/>
      <c r="B24" s="69"/>
      <c r="C24" s="69"/>
      <c r="D24" s="69"/>
      <c r="E24" s="69"/>
      <c r="F24" s="69"/>
      <c r="G24" s="69"/>
      <c r="H24" s="69"/>
      <c r="I24" s="69"/>
      <c r="J24" s="69"/>
      <c r="K24" s="69"/>
      <c r="L24" s="69"/>
      <c r="M24" s="69"/>
    </row>
    <row r="25" spans="1:13">
      <c r="A25" s="69"/>
      <c r="B25" s="69"/>
      <c r="C25" s="69"/>
      <c r="D25" s="69"/>
      <c r="E25" s="69"/>
      <c r="F25" s="69"/>
      <c r="G25" s="69"/>
      <c r="H25" s="69"/>
      <c r="I25" s="69"/>
      <c r="J25" s="69"/>
      <c r="K25" s="69"/>
      <c r="L25" s="69"/>
      <c r="M25" s="69"/>
    </row>
    <row r="26" spans="1:13">
      <c r="A26" s="69"/>
      <c r="B26" s="69"/>
      <c r="C26" s="69"/>
      <c r="D26" s="69"/>
      <c r="E26" s="69"/>
      <c r="F26" s="69"/>
      <c r="G26" s="69"/>
      <c r="H26" s="69"/>
      <c r="I26" s="69"/>
      <c r="J26" s="69"/>
      <c r="K26" s="69"/>
      <c r="L26" s="69"/>
      <c r="M26" s="69"/>
    </row>
    <row r="27" spans="1:13">
      <c r="A27" s="69"/>
      <c r="B27" s="69"/>
      <c r="C27" s="69"/>
      <c r="D27" s="69"/>
      <c r="E27" s="69"/>
      <c r="F27" s="69"/>
      <c r="G27" s="69"/>
      <c r="H27" s="69"/>
      <c r="I27" s="69"/>
      <c r="J27" s="69"/>
      <c r="K27" s="69"/>
      <c r="L27" s="69"/>
      <c r="M27" s="69"/>
    </row>
    <row r="28" spans="1:13">
      <c r="A28" s="69"/>
      <c r="B28" s="69"/>
      <c r="C28" s="69"/>
      <c r="D28" s="69"/>
      <c r="E28" s="69"/>
      <c r="F28" s="69"/>
      <c r="G28" s="69"/>
      <c r="H28" s="69"/>
      <c r="I28" s="69"/>
      <c r="J28" s="69"/>
      <c r="K28" s="69"/>
      <c r="L28" s="69"/>
      <c r="M28" s="69"/>
    </row>
    <row r="29" spans="1:13">
      <c r="A29" s="69"/>
      <c r="B29" s="69"/>
      <c r="C29" s="69"/>
      <c r="D29" s="69"/>
      <c r="E29" s="69"/>
      <c r="F29" s="69"/>
      <c r="G29" s="69"/>
      <c r="H29" s="69"/>
      <c r="I29" s="69"/>
      <c r="J29" s="69"/>
      <c r="K29" s="69"/>
      <c r="L29" s="69"/>
      <c r="M29" s="69"/>
    </row>
    <row r="30" spans="1:13" ht="15" customHeight="1">
      <c r="C30" s="144" t="s">
        <v>23</v>
      </c>
      <c r="D30" s="144"/>
      <c r="E30" s="144"/>
      <c r="F30" s="144"/>
      <c r="G30" s="144"/>
      <c r="H30" s="144"/>
      <c r="I30" s="144"/>
      <c r="J30" s="144"/>
      <c r="K30" s="68"/>
      <c r="L30" s="68"/>
    </row>
    <row r="31" spans="1:13" ht="12" customHeight="1"/>
    <row r="32" spans="1:13" ht="15" customHeight="1">
      <c r="A32" s="6" t="s">
        <v>24</v>
      </c>
      <c r="D32" s="154"/>
      <c r="E32" s="154"/>
      <c r="F32" s="154"/>
      <c r="G32" s="154"/>
      <c r="H32" s="154"/>
      <c r="I32" s="154"/>
      <c r="J32" s="154"/>
      <c r="K32" s="70"/>
      <c r="L32" s="70"/>
    </row>
    <row r="33" spans="1:13" ht="15" customHeight="1"/>
    <row r="34" spans="1:13" ht="15" customHeight="1">
      <c r="A34" s="6" t="s">
        <v>65</v>
      </c>
      <c r="D34" s="45" t="s">
        <v>45</v>
      </c>
      <c r="E34" s="155"/>
      <c r="F34" s="155"/>
      <c r="G34" s="68" t="s">
        <v>79</v>
      </c>
    </row>
    <row r="35" spans="1:13" ht="15" customHeight="1">
      <c r="D35" s="5"/>
      <c r="E35" s="46"/>
      <c r="F35" s="68"/>
      <c r="G35" s="68"/>
    </row>
    <row r="36" spans="1:13" ht="15" customHeight="1">
      <c r="A36" s="6" t="s">
        <v>42</v>
      </c>
    </row>
    <row r="37" spans="1:13" ht="15" customHeight="1">
      <c r="B37" s="72" t="s">
        <v>48</v>
      </c>
      <c r="C37" s="65" t="s">
        <v>32</v>
      </c>
      <c r="D37" s="141" t="s">
        <v>25</v>
      </c>
      <c r="E37" s="142"/>
      <c r="F37" s="143"/>
      <c r="G37" s="72" t="s">
        <v>47</v>
      </c>
      <c r="H37" s="141" t="s">
        <v>26</v>
      </c>
      <c r="I37" s="142"/>
      <c r="J37" s="143"/>
      <c r="K37" s="71" t="s">
        <v>50</v>
      </c>
      <c r="L37" s="71" t="s">
        <v>61</v>
      </c>
      <c r="M37" s="65" t="s">
        <v>27</v>
      </c>
    </row>
    <row r="38" spans="1:13" ht="16.5" customHeight="1">
      <c r="B38" s="72">
        <v>1</v>
      </c>
      <c r="C38" s="50"/>
      <c r="D38" s="140"/>
      <c r="E38" s="140"/>
      <c r="F38" s="140"/>
      <c r="G38" s="51"/>
      <c r="H38" s="166"/>
      <c r="I38" s="167"/>
      <c r="J38" s="168"/>
      <c r="K38" s="64"/>
      <c r="L38" s="64"/>
      <c r="M38" s="53"/>
    </row>
    <row r="39" spans="1:13" ht="16.5" customHeight="1">
      <c r="B39" s="72">
        <v>2</v>
      </c>
      <c r="C39" s="50"/>
      <c r="D39" s="140"/>
      <c r="E39" s="140"/>
      <c r="F39" s="140"/>
      <c r="G39" s="51"/>
      <c r="H39" s="166"/>
      <c r="I39" s="167"/>
      <c r="J39" s="168"/>
      <c r="K39" s="64"/>
      <c r="L39" s="64"/>
      <c r="M39" s="53"/>
    </row>
    <row r="40" spans="1:13" ht="16.5" customHeight="1">
      <c r="B40" s="72">
        <v>3</v>
      </c>
      <c r="C40" s="50"/>
      <c r="D40" s="140"/>
      <c r="E40" s="140"/>
      <c r="F40" s="140"/>
      <c r="G40" s="51"/>
      <c r="H40" s="166"/>
      <c r="I40" s="167"/>
      <c r="J40" s="168"/>
      <c r="K40" s="64"/>
      <c r="L40" s="64"/>
      <c r="M40" s="53"/>
    </row>
    <row r="41" spans="1:13" ht="16.5" customHeight="1">
      <c r="B41" s="72">
        <v>4</v>
      </c>
      <c r="C41" s="50"/>
      <c r="D41" s="140"/>
      <c r="E41" s="140"/>
      <c r="F41" s="140"/>
      <c r="G41" s="51"/>
      <c r="H41" s="166"/>
      <c r="I41" s="167"/>
      <c r="J41" s="168"/>
      <c r="K41" s="64"/>
      <c r="L41" s="64"/>
      <c r="M41" s="53"/>
    </row>
    <row r="42" spans="1:13" ht="16.5" customHeight="1">
      <c r="B42" s="84">
        <v>5</v>
      </c>
      <c r="C42" s="50"/>
      <c r="D42" s="140"/>
      <c r="E42" s="140"/>
      <c r="F42" s="140"/>
      <c r="G42" s="51"/>
      <c r="H42" s="166"/>
      <c r="I42" s="167"/>
      <c r="J42" s="168"/>
      <c r="K42" s="85"/>
      <c r="L42" s="85"/>
      <c r="M42" s="53"/>
    </row>
    <row r="43" spans="1:13" ht="16.5" customHeight="1">
      <c r="B43" s="84">
        <v>6</v>
      </c>
      <c r="C43" s="50"/>
      <c r="D43" s="140"/>
      <c r="E43" s="140"/>
      <c r="F43" s="140"/>
      <c r="G43" s="51"/>
      <c r="H43" s="166"/>
      <c r="I43" s="167"/>
      <c r="J43" s="168"/>
      <c r="K43" s="85"/>
      <c r="L43" s="85"/>
      <c r="M43" s="53"/>
    </row>
    <row r="44" spans="1:13" ht="16.5" customHeight="1">
      <c r="B44" s="84">
        <v>7</v>
      </c>
      <c r="C44" s="50"/>
      <c r="D44" s="140"/>
      <c r="E44" s="140"/>
      <c r="F44" s="140"/>
      <c r="G44" s="51"/>
      <c r="H44" s="166"/>
      <c r="I44" s="167"/>
      <c r="J44" s="168"/>
      <c r="K44" s="64"/>
      <c r="L44" s="64"/>
      <c r="M44" s="53"/>
    </row>
    <row r="45" spans="1:13" ht="15" customHeight="1"/>
    <row r="46" spans="1:13" ht="15" customHeight="1">
      <c r="A46" s="6" t="s">
        <v>43</v>
      </c>
    </row>
    <row r="47" spans="1:13" ht="15" customHeight="1">
      <c r="B47" s="139" t="s">
        <v>7</v>
      </c>
      <c r="C47" s="139"/>
      <c r="D47" s="138"/>
      <c r="E47" s="138"/>
      <c r="F47" s="151"/>
      <c r="G47" s="54" t="str">
        <f>'【まずこちらに必要事項を入力！】 入力フォーム'!H36</f>
        <v>銀行</v>
      </c>
      <c r="H47" s="139" t="s">
        <v>12</v>
      </c>
      <c r="I47" s="139"/>
      <c r="J47" s="138"/>
      <c r="K47" s="138"/>
      <c r="L47" s="138"/>
      <c r="M47" s="138"/>
    </row>
    <row r="48" spans="1:13" ht="15" customHeight="1">
      <c r="B48" s="139" t="s">
        <v>8</v>
      </c>
      <c r="C48" s="139"/>
      <c r="D48" s="138" t="str">
        <f>IF('【まずこちらに必要事項を入力！】 入力フォーム'!D38="","",'【まずこちらに必要事項を入力！】 入力フォーム'!D38)</f>
        <v/>
      </c>
      <c r="E48" s="138"/>
      <c r="F48" s="151"/>
      <c r="G48" s="86" t="s">
        <v>28</v>
      </c>
      <c r="H48" s="139" t="s">
        <v>10</v>
      </c>
      <c r="I48" s="139"/>
      <c r="J48" s="138" t="str">
        <f>IF('【まずこちらに必要事項を入力！】 入力フォーム'!D37="","",'【まずこちらに必要事項を入力！】 入力フォーム'!D37)</f>
        <v/>
      </c>
      <c r="K48" s="138"/>
      <c r="L48" s="138"/>
      <c r="M48" s="138"/>
    </row>
    <row r="49" spans="1:13" ht="15" customHeight="1">
      <c r="B49" s="139" t="s">
        <v>13</v>
      </c>
      <c r="C49" s="139"/>
      <c r="D49" s="151" t="str">
        <f>IF('【まずこちらに必要事項を入力！】 入力フォーム'!D39="","",'【まずこちらに必要事項を入力！】 入力フォーム'!D39)</f>
        <v/>
      </c>
      <c r="E49" s="152"/>
      <c r="F49" s="152"/>
      <c r="G49" s="153"/>
      <c r="H49" s="156" t="s">
        <v>9</v>
      </c>
      <c r="I49" s="157"/>
      <c r="J49" s="158"/>
      <c r="K49" s="159"/>
      <c r="L49" s="159"/>
      <c r="M49" s="160"/>
    </row>
    <row r="50" spans="1:13" ht="15" customHeight="1">
      <c r="B50" s="162" t="s">
        <v>29</v>
      </c>
      <c r="C50" s="162"/>
      <c r="D50" s="163"/>
      <c r="E50" s="163"/>
      <c r="F50" s="163"/>
      <c r="G50" s="163"/>
      <c r="H50" s="163"/>
      <c r="I50" s="163"/>
      <c r="J50" s="163"/>
      <c r="K50" s="163"/>
      <c r="L50" s="163"/>
      <c r="M50" s="163"/>
    </row>
    <row r="51" spans="1:13" ht="15" customHeight="1">
      <c r="B51" s="162" t="s">
        <v>30</v>
      </c>
      <c r="C51" s="162"/>
      <c r="D51" s="163"/>
      <c r="E51" s="163"/>
      <c r="F51" s="163"/>
      <c r="G51" s="163"/>
      <c r="H51" s="163"/>
      <c r="I51" s="163"/>
      <c r="J51" s="163"/>
      <c r="K51" s="163"/>
      <c r="L51" s="163"/>
      <c r="M51" s="163"/>
    </row>
    <row r="52" spans="1:13">
      <c r="A52" s="56"/>
      <c r="B52" s="57"/>
      <c r="C52" s="57"/>
      <c r="D52" s="58"/>
      <c r="E52" s="58"/>
      <c r="F52" s="58"/>
      <c r="G52" s="58"/>
      <c r="H52" s="58"/>
      <c r="I52" s="58"/>
      <c r="J52" s="58"/>
      <c r="K52" s="58"/>
      <c r="L52" s="58"/>
      <c r="M52" s="56"/>
    </row>
    <row r="53" spans="1:13">
      <c r="A53" s="56"/>
      <c r="B53" s="58"/>
      <c r="C53" s="58"/>
      <c r="D53" s="58"/>
      <c r="E53" s="58"/>
      <c r="F53" s="58"/>
      <c r="G53" s="58"/>
      <c r="H53" s="58"/>
      <c r="I53" s="58"/>
      <c r="J53" s="58"/>
      <c r="K53" s="58"/>
      <c r="L53" s="58"/>
      <c r="M53" s="56"/>
    </row>
    <row r="54" spans="1:13">
      <c r="B54" s="58"/>
      <c r="C54" s="58"/>
      <c r="D54" s="58"/>
      <c r="E54" s="58"/>
      <c r="F54" s="58"/>
      <c r="G54" s="58"/>
      <c r="H54" s="58"/>
      <c r="I54" s="58"/>
      <c r="J54" s="58"/>
      <c r="K54" s="58"/>
      <c r="L54" s="58"/>
    </row>
    <row r="55" spans="1:13">
      <c r="B55" s="58"/>
      <c r="C55" s="58"/>
      <c r="D55" s="58"/>
      <c r="E55" s="58"/>
      <c r="F55" s="58"/>
      <c r="G55" s="58"/>
      <c r="H55" s="58"/>
      <c r="I55" s="58"/>
      <c r="J55" s="58"/>
      <c r="K55" s="58"/>
      <c r="L55" s="58"/>
    </row>
    <row r="56" spans="1:13" ht="15" customHeight="1">
      <c r="A56" s="6" t="s">
        <v>44</v>
      </c>
    </row>
    <row r="57" spans="1:13" ht="15" customHeight="1">
      <c r="A57" s="5"/>
      <c r="B57" s="5" t="s">
        <v>31</v>
      </c>
      <c r="C57" s="6" t="s">
        <v>40</v>
      </c>
    </row>
    <row r="58" spans="1:13" ht="15" customHeight="1">
      <c r="A58" s="5"/>
      <c r="B58" s="5"/>
    </row>
    <row r="59" spans="1:13" ht="15" customHeight="1">
      <c r="A59" s="6" t="s">
        <v>46</v>
      </c>
    </row>
    <row r="60" spans="1:13" ht="15" customHeight="1">
      <c r="B60" s="161"/>
      <c r="C60" s="161"/>
      <c r="D60" s="161"/>
      <c r="E60" s="161"/>
      <c r="F60" s="161"/>
      <c r="G60" s="59" t="s">
        <v>62</v>
      </c>
      <c r="H60" s="164"/>
      <c r="I60" s="165"/>
      <c r="J60" s="165"/>
      <c r="K60" s="165"/>
      <c r="L60" s="165"/>
      <c r="M60" s="165"/>
    </row>
    <row r="61" spans="1:13" ht="15" customHeight="1">
      <c r="C61" s="161"/>
      <c r="D61" s="161"/>
      <c r="E61" s="161"/>
      <c r="F61" s="161"/>
      <c r="G61" s="59" t="s">
        <v>63</v>
      </c>
      <c r="H61" s="161"/>
      <c r="I61" s="161"/>
      <c r="J61" s="161"/>
      <c r="K61" s="161"/>
      <c r="L61" s="161"/>
      <c r="M61" s="161"/>
    </row>
    <row r="62" spans="1:13" ht="15" customHeight="1"/>
    <row r="63" spans="1:13" ht="15" customHeight="1"/>
    <row r="64" spans="1:1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sheetData>
  <mergeCells count="46">
    <mergeCell ref="A13:M13"/>
    <mergeCell ref="J2:M2"/>
    <mergeCell ref="I5:M7"/>
    <mergeCell ref="I8:M9"/>
    <mergeCell ref="I10:M10"/>
    <mergeCell ref="A12:M12"/>
    <mergeCell ref="A15:M15"/>
    <mergeCell ref="C30:J30"/>
    <mergeCell ref="D32:J32"/>
    <mergeCell ref="E34:F34"/>
    <mergeCell ref="D37:F37"/>
    <mergeCell ref="H37:J37"/>
    <mergeCell ref="D38:F38"/>
    <mergeCell ref="H38:J38"/>
    <mergeCell ref="D39:F39"/>
    <mergeCell ref="H39:J39"/>
    <mergeCell ref="D40:F40"/>
    <mergeCell ref="H40:J40"/>
    <mergeCell ref="D41:F41"/>
    <mergeCell ref="H41:J41"/>
    <mergeCell ref="D44:F44"/>
    <mergeCell ref="H44:J44"/>
    <mergeCell ref="B47:C47"/>
    <mergeCell ref="D47:F47"/>
    <mergeCell ref="H47:I47"/>
    <mergeCell ref="J47:M47"/>
    <mergeCell ref="D42:F42"/>
    <mergeCell ref="H42:J42"/>
    <mergeCell ref="D43:F43"/>
    <mergeCell ref="H43:J43"/>
    <mergeCell ref="B48:C48"/>
    <mergeCell ref="D48:F48"/>
    <mergeCell ref="H48:I48"/>
    <mergeCell ref="J48:M48"/>
    <mergeCell ref="B49:C49"/>
    <mergeCell ref="D49:G49"/>
    <mergeCell ref="H49:I49"/>
    <mergeCell ref="J49:M49"/>
    <mergeCell ref="C61:F61"/>
    <mergeCell ref="H61:M61"/>
    <mergeCell ref="B50:C50"/>
    <mergeCell ref="D50:M50"/>
    <mergeCell ref="B51:C51"/>
    <mergeCell ref="D51:M51"/>
    <mergeCell ref="B60:F60"/>
    <mergeCell ref="H60:M60"/>
  </mergeCells>
  <phoneticPr fontId="1"/>
  <conditionalFormatting sqref="D32:L32">
    <cfRule type="containsText" dxfId="0" priority="1" operator="containsText" text="不可">
      <formula>NOT(ISERROR(SEARCH("不可",D32)))</formula>
    </cfRule>
  </conditionalFormatting>
  <printOptions horizontalCentered="1"/>
  <pageMargins left="0.70866141732283472" right="0.70866141732283472" top="0.74803149606299213" bottom="0.74803149606299213" header="0.31496062992125984" footer="0.31496062992125984"/>
  <pageSetup paperSize="9" scale="84" orientation="portrait" r:id="rId1"/>
  <rowBreaks count="1" manualBreakCount="1">
    <brk id="32" max="16383" man="1"/>
  </rowBreaks>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sheetPr>
  <dimension ref="A2:D24"/>
  <sheetViews>
    <sheetView workbookViewId="0">
      <selection activeCell="B14" sqref="B14"/>
    </sheetView>
  </sheetViews>
  <sheetFormatPr defaultRowHeight="18.75"/>
  <cols>
    <col min="1" max="1" width="60.875" bestFit="1" customWidth="1"/>
    <col min="2" max="2" width="13.125" customWidth="1"/>
    <col min="3" max="4" width="17.5" bestFit="1" customWidth="1"/>
  </cols>
  <sheetData>
    <row r="2" spans="1:4">
      <c r="A2" t="s">
        <v>70</v>
      </c>
    </row>
    <row r="3" spans="1:4">
      <c r="A3" t="s">
        <v>71</v>
      </c>
    </row>
    <row r="5" spans="1:4">
      <c r="A5" s="1" t="s">
        <v>83</v>
      </c>
      <c r="B5" s="2" t="s">
        <v>84</v>
      </c>
    </row>
    <row r="6" spans="1:4">
      <c r="A6" s="4" t="s">
        <v>112</v>
      </c>
      <c r="B6" s="3">
        <v>50000</v>
      </c>
    </row>
    <row r="7" spans="1:4">
      <c r="A7" s="82" t="s">
        <v>121</v>
      </c>
      <c r="B7" s="3">
        <v>50000</v>
      </c>
    </row>
    <row r="8" spans="1:4">
      <c r="A8" s="82" t="s">
        <v>122</v>
      </c>
      <c r="B8" s="3">
        <v>150000</v>
      </c>
    </row>
    <row r="9" spans="1:4">
      <c r="A9" s="82" t="s">
        <v>123</v>
      </c>
      <c r="B9" s="3">
        <v>150000</v>
      </c>
    </row>
    <row r="10" spans="1:4">
      <c r="A10" s="4" t="s">
        <v>117</v>
      </c>
      <c r="B10" s="3"/>
      <c r="C10" s="73" t="s">
        <v>106</v>
      </c>
      <c r="D10" s="3">
        <v>200000</v>
      </c>
    </row>
    <row r="11" spans="1:4">
      <c r="A11" s="4" t="s">
        <v>116</v>
      </c>
      <c r="B11" s="3"/>
      <c r="C11" s="73" t="s">
        <v>107</v>
      </c>
      <c r="D11" s="3">
        <v>300000</v>
      </c>
    </row>
    <row r="12" spans="1:4">
      <c r="A12" s="4" t="s">
        <v>118</v>
      </c>
      <c r="B12" s="3"/>
      <c r="C12" s="73" t="s">
        <v>108</v>
      </c>
      <c r="D12" s="3">
        <v>400000</v>
      </c>
    </row>
    <row r="13" spans="1:4">
      <c r="A13" s="4" t="s">
        <v>126</v>
      </c>
      <c r="B13" s="3">
        <v>50000</v>
      </c>
    </row>
    <row r="14" spans="1:4">
      <c r="A14" s="82" t="s">
        <v>127</v>
      </c>
      <c r="B14" s="3">
        <v>50000</v>
      </c>
    </row>
    <row r="16" spans="1:4">
      <c r="A16" t="s">
        <v>14</v>
      </c>
    </row>
    <row r="17" spans="1:1">
      <c r="A17" t="s">
        <v>17</v>
      </c>
    </row>
    <row r="18" spans="1:1">
      <c r="A18" t="s">
        <v>18</v>
      </c>
    </row>
    <row r="19" spans="1:1">
      <c r="A19" t="s">
        <v>19</v>
      </c>
    </row>
    <row r="21" spans="1:1">
      <c r="A21" t="s">
        <v>15</v>
      </c>
    </row>
    <row r="22" spans="1:1">
      <c r="A22" t="s">
        <v>16</v>
      </c>
    </row>
    <row r="24" spans="1:1">
      <c r="A24" t="s">
        <v>68</v>
      </c>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【まずこちらに必要事項を入力！】 入力フォーム</vt:lpstr>
      <vt:lpstr>【様式第1号】申請書兼請求書（入力不要）</vt:lpstr>
      <vt:lpstr>【様式第1号】申請書兼請求書</vt:lpstr>
      <vt:lpstr>リスト</vt:lpstr>
      <vt:lpstr>'【まずこちらに必要事項を入力！】 入力フォーム'!Print_Area</vt:lpstr>
      <vt:lpstr>【様式第1号】申請書兼請求書!Print_Area</vt:lpstr>
      <vt:lpstr>'【様式第1号】申請書兼請求書（入力不要）'!Print_Area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86535</dc:creator>
  <cp:lastModifiedBy>笠原 義弘0</cp:lastModifiedBy>
  <cp:lastPrinted>2024-08-26T04:11:19Z</cp:lastPrinted>
  <dcterms:created xsi:type="dcterms:W3CDTF">2022-08-01T08:29:17Z</dcterms:created>
  <dcterms:modified xsi:type="dcterms:W3CDTF">2025-10-17T00:40:10Z</dcterms:modified>
</cp:coreProperties>
</file>