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7.1\reg_standard\"/>
    </mc:Choice>
  </mc:AlternateContent>
  <xr:revisionPtr revIDLastSave="0" documentId="13_ncr:1_{D687549B-93A5-46C6-802B-D1A9A081AB36}" xr6:coauthVersionLast="47" xr6:coauthVersionMax="47" xr10:uidLastSave="{00000000-0000-0000-0000-000000000000}"/>
  <workbookProtection workbookAlgorithmName="SHA-512" workbookHashValue="6JMIVcVgdPw6AZexEE2OKCLKBe7mkUBKJvM+XHnt8/LGmJvjXmqqztcJdhrudR1hUtIdI544OMhXdmahZt6x3g==" workbookSaltValue="olCNYvwwW5ATKdlkM472p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7" l="1"/>
  <c r="A107" i="7"/>
  <c r="A102" i="7"/>
  <c r="A100" i="7"/>
  <c r="A98" i="7"/>
  <c r="A89" i="7"/>
  <c r="A87" i="7"/>
  <c r="A85" i="7"/>
  <c r="A83" i="7"/>
  <c r="A81" i="7"/>
  <c r="A79" i="7"/>
  <c r="A71" i="7"/>
  <c r="A53" i="7"/>
  <c r="A51" i="7"/>
  <c r="A49" i="7"/>
  <c r="A47" i="7"/>
  <c r="A45" i="7"/>
  <c r="A43" i="7"/>
  <c r="A35" i="7"/>
  <c r="A15" i="7"/>
  <c r="N113" i="7"/>
  <c r="J103" i="7" l="1"/>
  <c r="J110" i="7" l="1"/>
  <c r="J16" i="7" l="1"/>
  <c r="D100" i="7" l="1"/>
  <c r="D102" i="7" s="1"/>
  <c r="A2" i="9" l="1"/>
  <c r="A1" i="9"/>
</calcChain>
</file>

<file path=xl/sharedStrings.xml><?xml version="1.0" encoding="utf-8"?>
<sst xmlns="http://schemas.openxmlformats.org/spreadsheetml/2006/main" count="196" uniqueCount="176">
  <si>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</si>
  <si>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</si>
  <si>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</si>
  <si>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</si>
  <si>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</si>
  <si>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</si>
  <si>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</si>
  <si>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</si>
  <si>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</si>
  <si>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</si>
  <si>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</si>
  <si>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</si>
  <si>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</si>
  <si>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</si>
  <si>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</si>
  <si>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</si>
  <si>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</si>
  <si>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</si>
  <si>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</si>
  <si>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</si>
  <si>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</si>
  <si>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</si>
  <si>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</si>
  <si>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</si>
  <si>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</si>
  <si>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</si>
  <si>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</si>
  <si>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</si>
  <si>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</si>
  <si>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</si>
  <si>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</si>
  <si>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</si>
  <si>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</si>
  <si>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</si>
  <si>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</si>
  <si>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</si>
  <si>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</si>
  <si>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</si>
  <si>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</si>
  <si>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</si>
  <si>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</si>
  <si>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</si>
  <si>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</si>
  <si>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</si>
  <si>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</si>
  <si>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</si>
  <si>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</si>
  <si>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</si>
  <si>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</si>
  <si>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</si>
  <si>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</si>
  <si>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</si>
  <si>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</si>
  <si>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</si>
  <si>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</si>
  <si>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</si>
  <si>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</si>
  <si>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</si>
  <si>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</si>
  <si>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</si>
  <si>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</si>
  <si>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</si>
  <si>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</si>
  <si>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</si>
  <si>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</si>
  <si>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</si>
  <si>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</si>
  <si>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</si>
  <si>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</si>
  <si>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</si>
  <si>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</si>
  <si>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</si>
  <si>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</si>
  <si>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</si>
  <si>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</si>
  <si>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</si>
  <si>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</si>
  <si>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</si>
  <si>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</si>
  <si>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</si>
  <si>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</si>
  <si>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</si>
  <si>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</si>
  <si>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</si>
  <si>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</si>
  <si>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</si>
  <si>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</si>
  <si>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</si>
  <si>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</si>
  <si>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</si>
  <si>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</si>
  <si>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</si>
  <si>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</si>
  <si>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</si>
  <si>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</si>
  <si>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</si>
  <si>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業種区分</t>
    <rPh sb="0" eb="2">
      <t>ギョウシュ</t>
    </rPh>
    <rPh sb="2" eb="4">
      <t>クブン</t>
    </rPh>
    <phoneticPr fontId="4"/>
  </si>
  <si>
    <t>例)2025/4/1、R7/4/1</t>
    <phoneticPr fontId="4"/>
  </si>
  <si>
    <t>例)2025/4/1</t>
    <phoneticPr fontId="4"/>
  </si>
  <si>
    <t>建設業許可の</t>
    <phoneticPr fontId="5"/>
  </si>
  <si>
    <t>有効期限日</t>
    <phoneticPr fontId="4"/>
  </si>
  <si>
    <t>経営事項審査の</t>
  </si>
  <si>
    <t>審査基準日</t>
  </si>
  <si>
    <t>入札等参加資格審査申請書及び添付書類の記載事項について、下記のとおり変更しましたので届出します。</t>
    <rPh sb="43" eb="44">
      <t>デ</t>
    </rPh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</si>
  <si>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</si>
  <si>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phoneticPr fontId="4"/>
  </si>
  <si>
    <t>電話番号(2)</t>
    <rPh sb="0" eb="4">
      <t>デンワバンゴウ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</si>
  <si>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</si>
  <si>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</si>
  <si>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</si>
  <si>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</si>
  <si>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</si>
  <si>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</si>
  <si>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</si>
  <si>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</si>
  <si>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</si>
  <si>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</si>
  <si>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</si>
  <si>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</si>
  <si>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</si>
  <si>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</si>
  <si>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</si>
  <si>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</si>
  <si>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</si>
  <si>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</si>
  <si>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</si>
  <si>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</si>
  <si>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</si>
  <si>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</si>
  <si>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</si>
  <si>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</si>
  <si>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</si>
  <si>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</si>
  <si>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</si>
  <si>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</si>
  <si>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</si>
  <si>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</si>
  <si>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</si>
  <si>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</si>
  <si>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</si>
  <si>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</si>
  <si>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</si>
  <si>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</si>
  <si>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</si>
  <si>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</si>
  <si>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</si>
  <si>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</si>
  <si>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</si>
  <si>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</si>
  <si>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</si>
  <si>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</si>
  <si>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</si>
  <si>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</si>
  <si>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</si>
  <si>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</si>
  <si>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</si>
  <si>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</si>
  <si>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</si>
  <si>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</si>
  <si>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</si>
  <si>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</si>
  <si>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</si>
  <si>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</si>
  <si>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</si>
  <si>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</si>
  <si>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許可区分</t>
    <rPh sb="0" eb="4">
      <t>キョカクブン</t>
    </rPh>
    <phoneticPr fontId="4"/>
  </si>
  <si>
    <t>総合評定値</t>
    <rPh sb="2" eb="5">
      <t>ヒョウテイチ</t>
    </rPh>
    <phoneticPr fontId="4"/>
  </si>
  <si>
    <t>年間平均完成
工事高（千円）</t>
    <rPh sb="0" eb="2">
      <t>ネンカン</t>
    </rPh>
    <rPh sb="11" eb="13">
      <t>センエン</t>
    </rPh>
    <phoneticPr fontId="4"/>
  </si>
  <si>
    <t>委任先の許可区分</t>
    <rPh sb="0" eb="2">
      <t>イニン</t>
    </rPh>
    <rPh sb="2" eb="3">
      <t>サキ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</si>
  <si>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phoneticPr fontId="4"/>
  </si>
  <si>
    <t>経営事項審査結果を基に、許可区分、許可年月日、総合評定値、年間平均完成工事高、委任先の許可区分欄を入力してください。
許可区分、委任先の許可区分欄はリストから選択してください。
年間平均完成工事高については、消費税を含まない金額を入力してください。</t>
    <phoneticPr fontId="4"/>
  </si>
  <si>
    <t>経営事項審査の更新</t>
    <rPh sb="0" eb="2">
      <t>ケイエイ</t>
    </rPh>
    <rPh sb="2" eb="4">
      <t>ジコウ</t>
    </rPh>
    <rPh sb="4" eb="6">
      <t>シンサ</t>
    </rPh>
    <phoneticPr fontId="11"/>
  </si>
  <si>
    <t>Ver.7.1.1</t>
    <phoneticPr fontId="4"/>
  </si>
  <si>
    <t>27_泉南市</t>
  </si>
  <si>
    <t>7.1.1</t>
  </si>
  <si>
    <t>泉南市入札等参加資格審査申請書変更届</t>
    <rPh sb="0" eb="2">
      <t>センナン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</si>
</sst>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4">
    <xf numFmtId="0" fontId="0" fillId="0" borderId="0" xfId="0">
      <alignment vertical="center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28" xfId="1" applyNumberFormat="1" applyFont="1" applyFill="1" applyBorder="1" applyAlignment="1" applyProtection="1">
      <alignment horizontal="left" vertical="center"/>
      <protection locked="0"/>
    </xf>
    <xf numFmtId="49" fontId="17" fillId="2" borderId="25" xfId="1" applyNumberFormat="1" applyFont="1" applyFill="1" applyBorder="1" applyAlignment="1" applyProtection="1">
      <alignment horizontal="left" vertical="center"/>
      <protection locked="0"/>
    </xf>
    <xf numFmtId="14" fontId="17" fillId="2" borderId="10" xfId="1" applyNumberFormat="1" applyFont="1" applyFill="1" applyBorder="1" applyAlignment="1" applyProtection="1">
      <alignment horizontal="left" vertical="center"/>
      <protection locked="0"/>
    </xf>
    <xf numFmtId="14" fontId="17" fillId="2" borderId="9" xfId="1" applyNumberFormat="1" applyFont="1" applyFill="1" applyBorder="1" applyAlignment="1" applyProtection="1">
      <alignment horizontal="left" vertical="center"/>
      <protection locked="0"/>
    </xf>
    <xf numFmtId="14" fontId="17" fillId="2" borderId="25" xfId="1" applyNumberFormat="1" applyFont="1" applyFill="1" applyBorder="1" applyAlignment="1" applyProtection="1">
      <alignment horizontal="left" vertical="center"/>
      <protection locked="0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38" fontId="17" fillId="2" borderId="25" xfId="1" applyNumberFormat="1" applyFont="1" applyFill="1" applyBorder="1" applyAlignment="1" applyProtection="1">
      <alignment horizontal="righ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38" fontId="17" fillId="2" borderId="9" xfId="0" applyNumberFormat="1" applyFont="1" applyFill="1" applyBorder="1" applyAlignment="1" applyProtection="1">
      <alignment horizontal="right" vertical="center"/>
      <protection locked="0"/>
    </xf>
    <xf numFmtId="38" fontId="17" fillId="2" borderId="25" xfId="0" applyNumberFormat="1" applyFont="1" applyFill="1" applyBorder="1" applyAlignment="1" applyProtection="1">
      <alignment horizontal="right" vertical="center"/>
      <protection locked="0"/>
    </xf>
    <xf numFmtId="49" fontId="17" fillId="2" borderId="10" xfId="0" applyNumberFormat="1" applyFont="1" applyFill="1" applyBorder="1" applyAlignment="1" applyProtection="1">
      <alignment horizontal="left" vertical="center"/>
      <protection locked="0"/>
    </xf>
    <xf numFmtId="49" fontId="17" fillId="2" borderId="9" xfId="0" applyNumberFormat="1" applyFont="1" applyFill="1" applyBorder="1" applyAlignment="1" applyProtection="1">
      <alignment horizontal="left" vertical="center"/>
      <protection locked="0"/>
    </xf>
    <xf numFmtId="49" fontId="17" fillId="2" borderId="18" xfId="0" applyNumberFormat="1" applyFont="1" applyFill="1" applyBorder="1" applyAlignment="1" applyProtection="1">
      <alignment horizontal="left" vertical="center"/>
      <protection locked="0"/>
    </xf>
    <xf numFmtId="49" fontId="17" fillId="2" borderId="29" xfId="1" applyNumberFormat="1" applyFont="1" applyFill="1" applyBorder="1" applyAlignment="1" applyProtection="1">
      <alignment horizontal="left" vertical="center"/>
      <protection locked="0"/>
    </xf>
    <xf numFmtId="49" fontId="17" fillId="2" borderId="26" xfId="1" applyNumberFormat="1" applyFont="1" applyFill="1" applyBorder="1" applyAlignment="1" applyProtection="1">
      <alignment horizontal="left" vertical="center"/>
      <protection locked="0"/>
    </xf>
    <xf numFmtId="14" fontId="17" fillId="2" borderId="16" xfId="1" applyNumberFormat="1" applyFont="1" applyFill="1" applyBorder="1" applyAlignment="1" applyProtection="1">
      <alignment horizontal="left" vertical="center"/>
      <protection locked="0"/>
    </xf>
    <xf numFmtId="14" fontId="17" fillId="2" borderId="17" xfId="1" applyNumberFormat="1" applyFont="1" applyFill="1" applyBorder="1" applyAlignment="1" applyProtection="1">
      <alignment horizontal="left" vertical="center"/>
      <protection locked="0"/>
    </xf>
    <xf numFmtId="14" fontId="17" fillId="2" borderId="26" xfId="1" applyNumberFormat="1" applyFont="1" applyFill="1" applyBorder="1" applyAlignment="1" applyProtection="1">
      <alignment horizontal="left" vertical="center"/>
      <protection locked="0"/>
    </xf>
    <xf numFmtId="38" fontId="17" fillId="2" borderId="16" xfId="1" applyNumberFormat="1" applyFont="1" applyFill="1" applyBorder="1" applyAlignment="1" applyProtection="1">
      <alignment horizontal="right" vertical="center"/>
      <protection locked="0"/>
    </xf>
    <xf numFmtId="38" fontId="17" fillId="2" borderId="26" xfId="1" applyNumberFormat="1" applyFont="1" applyFill="1" applyBorder="1" applyAlignment="1" applyProtection="1">
      <alignment horizontal="right" vertical="center"/>
      <protection locked="0"/>
    </xf>
    <xf numFmtId="38" fontId="17" fillId="2" borderId="16" xfId="0" applyNumberFormat="1" applyFont="1" applyFill="1" applyBorder="1" applyAlignment="1" applyProtection="1">
      <alignment horizontal="right" vertical="center"/>
      <protection locked="0"/>
    </xf>
    <xf numFmtId="38" fontId="17" fillId="2" borderId="17" xfId="0" applyNumberFormat="1" applyFont="1" applyFill="1" applyBorder="1" applyAlignment="1" applyProtection="1">
      <alignment horizontal="right" vertical="center"/>
      <protection locked="0"/>
    </xf>
    <xf numFmtId="38" fontId="17" fillId="2" borderId="26" xfId="0" applyNumberFormat="1" applyFont="1" applyFill="1" applyBorder="1" applyAlignment="1" applyProtection="1">
      <alignment horizontal="right" vertical="center"/>
      <protection locked="0"/>
    </xf>
    <xf numFmtId="49" fontId="17" fillId="2" borderId="16" xfId="0" applyNumberFormat="1" applyFont="1" applyFill="1" applyBorder="1" applyAlignment="1" applyProtection="1">
      <alignment horizontal="left" vertical="center"/>
      <protection locked="0"/>
    </xf>
    <xf numFmtId="49" fontId="17" fillId="2" borderId="17" xfId="0" applyNumberFormat="1" applyFont="1" applyFill="1" applyBorder="1" applyAlignment="1" applyProtection="1">
      <alignment horizontal="left" vertical="center"/>
      <protection locked="0"/>
    </xf>
    <xf numFmtId="49" fontId="17" fillId="2" borderId="20" xfId="0" applyNumberFormat="1" applyFont="1" applyFill="1" applyBorder="1" applyAlignment="1" applyProtection="1">
      <alignment horizontal="lef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30" xfId="1" applyNumberFormat="1" applyFont="1" applyFill="1" applyBorder="1" applyAlignment="1" applyProtection="1">
      <alignment horizontal="left" vertical="center"/>
      <protection locked="0"/>
    </xf>
    <xf numFmtId="49" fontId="17" fillId="2" borderId="27" xfId="1" applyNumberFormat="1" applyFont="1" applyFill="1" applyBorder="1" applyAlignment="1" applyProtection="1">
      <alignment horizontal="left" vertical="center"/>
      <protection locked="0"/>
    </xf>
    <xf numFmtId="14" fontId="17" fillId="2" borderId="19" xfId="1" applyNumberFormat="1" applyFont="1" applyFill="1" applyBorder="1" applyAlignment="1" applyProtection="1">
      <alignment horizontal="left" vertical="center"/>
      <protection locked="0"/>
    </xf>
    <xf numFmtId="14" fontId="17" fillId="2" borderId="21" xfId="1" applyNumberFormat="1" applyFont="1" applyFill="1" applyBorder="1" applyAlignment="1" applyProtection="1">
      <alignment horizontal="left" vertical="center"/>
      <protection locked="0"/>
    </xf>
    <xf numFmtId="14" fontId="17" fillId="2" borderId="27" xfId="1" applyNumberFormat="1" applyFont="1" applyFill="1" applyBorder="1" applyAlignment="1" applyProtection="1">
      <alignment horizontal="left" vertical="center"/>
      <protection locked="0"/>
    </xf>
    <xf numFmtId="38" fontId="17" fillId="2" borderId="19" xfId="1" applyNumberFormat="1" applyFont="1" applyFill="1" applyBorder="1" applyAlignment="1" applyProtection="1">
      <alignment horizontal="right" vertical="center"/>
      <protection locked="0"/>
    </xf>
    <xf numFmtId="38" fontId="17" fillId="2" borderId="27" xfId="1" applyNumberFormat="1" applyFont="1" applyFill="1" applyBorder="1" applyAlignment="1" applyProtection="1">
      <alignment horizontal="right" vertical="center"/>
      <protection locked="0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38" fontId="17" fillId="2" borderId="21" xfId="0" applyNumberFormat="1" applyFont="1" applyFill="1" applyBorder="1" applyAlignment="1" applyProtection="1">
      <alignment horizontal="right" vertical="center"/>
      <protection locked="0"/>
    </xf>
    <xf numFmtId="38" fontId="17" fillId="2" borderId="27" xfId="0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49" fontId="17" fillId="2" borderId="21" xfId="0" applyNumberFormat="1" applyFont="1" applyFill="1" applyBorder="1" applyAlignment="1" applyProtection="1">
      <alignment horizontal="left" vertical="center"/>
      <protection locked="0"/>
    </xf>
    <xf numFmtId="49" fontId="17" fillId="2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1" xfId="0" applyFont="1" applyBorder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49" fontId="14" fillId="0" borderId="15" xfId="0" applyNumberFormat="1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</xf>
    <xf numFmtId="176" fontId="14" fillId="0" borderId="12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20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38" fontId="3" fillId="0" borderId="31" xfId="0" applyNumberFormat="1" applyFont="1" applyBorder="1" applyAlignment="1" applyProtection="1">
      <alignment horizontal="center" vertical="center" wrapText="1"/>
    </xf>
    <xf numFmtId="38" fontId="3" fillId="0" borderId="33" xfId="0" applyNumberFormat="1" applyFont="1" applyBorder="1" applyAlignment="1" applyProtection="1">
      <alignment horizontal="center" vertical="center" wrapText="1"/>
    </xf>
    <xf numFmtId="38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3" fillId="0" borderId="6" xfId="2" applyFont="1" applyBorder="1" applyAlignment="1" applyProtection="1">
      <alignment horizontal="left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</xf>
    <xf numFmtId="38" fontId="3" fillId="0" borderId="32" xfId="0" applyNumberFormat="1" applyFont="1" applyBorder="1" applyAlignment="1" applyProtection="1">
      <alignment horizontal="center" vertical="center" wrapText="1"/>
    </xf>
    <xf numFmtId="38" fontId="3" fillId="0" borderId="34" xfId="0" applyNumberFormat="1" applyFont="1" applyBorder="1" applyAlignment="1" applyProtection="1">
      <alignment horizontal="center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0" fontId="3" fillId="0" borderId="18" xfId="2" applyFont="1" applyBorder="1" applyProtection="1">
      <alignment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42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5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6.625" style="50" hidden="1" customWidth="1"/>
    <col min="2" max="3" width="1.625" style="50" customWidth="1"/>
    <col min="4" max="4" width="5.625" style="50" customWidth="1"/>
    <col min="5" max="5" width="4.5" style="50" customWidth="1"/>
    <col min="6" max="6" width="3.75" style="50" customWidth="1"/>
    <col min="7" max="7" width="3.125" style="50" customWidth="1"/>
    <col min="8" max="8" width="12.5" style="50" customWidth="1"/>
    <col min="9" max="9" width="1.625" style="50" customWidth="1"/>
    <col min="10" max="10" width="12" style="50" customWidth="1"/>
    <col min="11" max="11" width="2.875" style="50" customWidth="1"/>
    <col min="12" max="12" width="6.625" style="50" customWidth="1"/>
    <col min="13" max="13" width="5.125" style="50" customWidth="1"/>
    <col min="14" max="14" width="5.875" style="50" customWidth="1"/>
    <col min="15" max="15" width="3.875" style="50" customWidth="1"/>
    <col min="16" max="23" width="6.625" style="50" customWidth="1"/>
    <col min="24" max="24" width="3.625" style="50" customWidth="1"/>
    <col min="25" max="25" width="15.25" style="50" customWidth="1"/>
    <col min="26" max="27" width="2.625" style="50" customWidth="1"/>
    <col min="28" max="16384" width="9" style="50"/>
  </cols>
  <sheetData>
    <row r="1" spans="1:27" ht="30" customHeight="1" x14ac:dyDescent="0.15">
      <c r="A1" s="182" t="s">
        <v>173</v>
      </c>
      <c r="B1" s="47"/>
      <c r="C1" s="48" t="s">
        <v>175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T1" s="51"/>
      <c r="U1" s="51"/>
      <c r="V1" s="51"/>
      <c r="W1" s="181" t="s">
        <v>172</v>
      </c>
      <c r="X1" s="52"/>
      <c r="Y1" s="52"/>
      <c r="Z1" s="52"/>
      <c r="AA1" s="51"/>
    </row>
    <row r="2" spans="1:27" ht="15.75" hidden="1" customHeight="1" x14ac:dyDescent="0.15">
      <c r="A2" s="182" t="s">
        <v>95</v>
      </c>
      <c r="B2" s="47"/>
      <c r="C2" s="53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4"/>
      <c r="T2" s="54"/>
      <c r="U2" s="54"/>
      <c r="V2" s="54"/>
      <c r="W2" s="54"/>
      <c r="X2" s="54"/>
      <c r="Y2" s="54"/>
      <c r="Z2" s="54"/>
      <c r="AA2" s="51"/>
    </row>
    <row r="3" spans="1:27" ht="30" customHeight="1" x14ac:dyDescent="0.15">
      <c r="A3" s="183" t="s">
        <v>174</v>
      </c>
      <c r="B3" s="55"/>
      <c r="C3" s="56" t="s">
        <v>103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6.75" customHeight="1" x14ac:dyDescent="0.15">
      <c r="A4" s="55"/>
      <c r="B4" s="55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</row>
    <row r="5" spans="1:27" ht="15" customHeight="1" x14ac:dyDescent="0.15">
      <c r="A5" s="55"/>
      <c r="B5" s="55"/>
      <c r="C5" s="60" t="s">
        <v>94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</row>
    <row r="6" spans="1:27" ht="15" customHeight="1" x14ac:dyDescent="0.15">
      <c r="A6" s="55"/>
      <c r="B6" s="55"/>
      <c r="C6" s="60" t="s">
        <v>14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2"/>
    </row>
    <row r="7" spans="1:27" ht="15" customHeight="1" x14ac:dyDescent="0.15">
      <c r="A7" s="55"/>
      <c r="B7" s="55"/>
      <c r="C7" s="60" t="s">
        <v>15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2"/>
    </row>
    <row r="8" spans="1:27" ht="15" hidden="1" customHeight="1" x14ac:dyDescent="0.15">
      <c r="A8" s="55"/>
      <c r="B8" s="55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2"/>
    </row>
    <row r="9" spans="1:27" ht="6.75" customHeight="1" x14ac:dyDescent="0.15">
      <c r="A9" s="55"/>
      <c r="B9" s="55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5"/>
    </row>
    <row r="10" spans="1:27" ht="27" customHeight="1" x14ac:dyDescent="0.15">
      <c r="A10" s="55"/>
      <c r="B10" s="55"/>
      <c r="I10" s="66"/>
    </row>
    <row r="11" spans="1:27" ht="15" hidden="1" customHeight="1" x14ac:dyDescent="0.15">
      <c r="A11" s="55"/>
      <c r="B11" s="55"/>
      <c r="I11" s="66"/>
    </row>
    <row r="12" spans="1:27" ht="15" hidden="1" customHeight="1" x14ac:dyDescent="0.15">
      <c r="A12" s="55"/>
      <c r="B12" s="55"/>
      <c r="I12" s="66"/>
    </row>
    <row r="13" spans="1:27" ht="20.100000000000001" customHeight="1" x14ac:dyDescent="0.15">
      <c r="A13" s="55"/>
      <c r="B13" s="55"/>
      <c r="C13" s="67" t="s">
        <v>16</v>
      </c>
      <c r="D13" s="68"/>
      <c r="E13" s="68"/>
      <c r="F13" s="68"/>
      <c r="G13" s="68"/>
      <c r="H13" s="69"/>
    </row>
    <row r="14" spans="1:27" ht="20.100000000000001" customHeight="1" x14ac:dyDescent="0.15">
      <c r="A14" s="55"/>
      <c r="B14" s="55"/>
      <c r="C14" s="70"/>
      <c r="D14" s="71"/>
      <c r="E14" s="71"/>
      <c r="F14" s="71"/>
      <c r="G14" s="71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3"/>
    </row>
    <row r="15" spans="1:27" ht="20.100000000000001" customHeight="1" x14ac:dyDescent="0.15">
      <c r="A15" s="55">
        <f>IFERROR(IF(TRIM($I15)="",1001,0),3)</f>
        <v>1001</v>
      </c>
      <c r="B15" s="55"/>
      <c r="C15" s="74"/>
      <c r="D15" s="75">
        <v>1</v>
      </c>
      <c r="E15" s="76" t="s">
        <v>18</v>
      </c>
      <c r="F15" s="76"/>
      <c r="G15" s="76"/>
      <c r="H15" s="76"/>
      <c r="I15" s="5"/>
      <c r="J15" s="5"/>
      <c r="K15" s="5"/>
      <c r="L15" s="5"/>
      <c r="M15" s="5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</row>
    <row r="16" spans="1:27" ht="20.100000000000001" customHeight="1" x14ac:dyDescent="0.15">
      <c r="A16" s="55"/>
      <c r="B16" s="55"/>
      <c r="C16" s="74"/>
      <c r="D16" s="75"/>
      <c r="E16" s="76"/>
      <c r="F16" s="76"/>
      <c r="G16" s="76"/>
      <c r="H16" s="76"/>
      <c r="I16" s="78"/>
      <c r="J16" s="79" t="str">
        <f>日付例&amp;"　年月日を入力してください。"</f>
        <v>例)2025/4/1、R7/4/1　年月日を入力してください。</v>
      </c>
      <c r="K16" s="79"/>
      <c r="L16" s="79"/>
      <c r="M16" s="79"/>
      <c r="N16" s="79"/>
      <c r="O16" s="79"/>
      <c r="P16" s="79"/>
      <c r="Q16" s="80"/>
      <c r="R16" s="80"/>
      <c r="S16" s="80"/>
      <c r="T16" s="80"/>
      <c r="U16" s="80"/>
      <c r="V16" s="80"/>
      <c r="W16" s="80"/>
      <c r="X16" s="80"/>
      <c r="Y16" s="80"/>
      <c r="Z16" s="77"/>
    </row>
    <row r="17" spans="1:26" ht="15" customHeight="1" x14ac:dyDescent="0.15">
      <c r="A17" s="55"/>
      <c r="B17" s="55"/>
      <c r="C17" s="81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82"/>
    </row>
    <row r="18" spans="1:26" ht="15" customHeight="1" x14ac:dyDescent="0.15">
      <c r="A18" s="55"/>
      <c r="B18" s="55"/>
    </row>
    <row r="19" spans="1:26" ht="15.75" hidden="1" customHeight="1" x14ac:dyDescent="0.15">
      <c r="A19" s="55"/>
      <c r="B19" s="55"/>
    </row>
    <row r="20" spans="1:26" ht="15.75" hidden="1" customHeight="1" x14ac:dyDescent="0.15">
      <c r="A20" s="55"/>
      <c r="B20" s="55"/>
    </row>
    <row r="21" spans="1:26" ht="15.75" hidden="1" customHeight="1" x14ac:dyDescent="0.15">
      <c r="A21" s="55"/>
      <c r="B21" s="55"/>
    </row>
    <row r="22" spans="1:26" ht="15.75" hidden="1" customHeight="1" x14ac:dyDescent="0.15">
      <c r="A22" s="55"/>
      <c r="B22" s="55"/>
    </row>
    <row r="23" spans="1:26" ht="15.75" hidden="1" customHeight="1" x14ac:dyDescent="0.15">
      <c r="A23" s="55"/>
      <c r="B23" s="55"/>
    </row>
    <row r="24" spans="1:26" ht="15.75" hidden="1" customHeight="1" x14ac:dyDescent="0.15">
      <c r="A24" s="55"/>
      <c r="B24" s="55"/>
    </row>
    <row r="25" spans="1:26" ht="15.75" hidden="1" customHeight="1" x14ac:dyDescent="0.15">
      <c r="A25" s="55"/>
      <c r="B25" s="55"/>
    </row>
    <row r="26" spans="1:26" ht="15.75" hidden="1" customHeight="1" x14ac:dyDescent="0.15">
      <c r="A26" s="55"/>
      <c r="B26" s="55"/>
    </row>
    <row r="27" spans="1:26" ht="15.75" hidden="1" customHeight="1" x14ac:dyDescent="0.15">
      <c r="A27" s="55"/>
      <c r="B27" s="55"/>
    </row>
    <row r="28" spans="1:26" ht="15" customHeight="1" x14ac:dyDescent="0.15">
      <c r="A28" s="55"/>
      <c r="B28" s="55"/>
    </row>
    <row r="29" spans="1:26" ht="20.100000000000001" customHeight="1" x14ac:dyDescent="0.15">
      <c r="A29" s="55"/>
      <c r="B29" s="55"/>
      <c r="C29" s="67" t="s">
        <v>83</v>
      </c>
      <c r="D29" s="68"/>
      <c r="E29" s="68"/>
      <c r="F29" s="68"/>
      <c r="G29" s="68"/>
      <c r="H29" s="69"/>
      <c r="I29" s="83"/>
    </row>
    <row r="30" spans="1:26" ht="9.9499999999999993" customHeight="1" x14ac:dyDescent="0.15">
      <c r="A30" s="55"/>
      <c r="B30" s="55"/>
      <c r="C30" s="70"/>
      <c r="D30" s="71"/>
      <c r="E30" s="84"/>
      <c r="F30" s="84"/>
      <c r="G30" s="84"/>
      <c r="H30" s="84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3"/>
    </row>
    <row r="31" spans="1:26" ht="20.100000000000001" customHeight="1" x14ac:dyDescent="0.15">
      <c r="A31" s="55"/>
      <c r="B31" s="55"/>
      <c r="C31" s="70"/>
      <c r="D31" s="85" t="s">
        <v>17</v>
      </c>
      <c r="E31" s="86"/>
      <c r="F31" s="86"/>
      <c r="G31" s="86"/>
      <c r="H31" s="86"/>
      <c r="I31" s="87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8"/>
      <c r="Z31" s="77"/>
    </row>
    <row r="32" spans="1:26" ht="9.9499999999999993" customHeight="1" x14ac:dyDescent="0.15">
      <c r="A32" s="55"/>
      <c r="B32" s="55"/>
      <c r="C32" s="70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77"/>
    </row>
    <row r="33" spans="1:26" ht="20.100000000000001" customHeight="1" x14ac:dyDescent="0.15">
      <c r="A33" s="55"/>
      <c r="B33" s="55"/>
      <c r="C33" s="74"/>
      <c r="D33" s="75">
        <v>1</v>
      </c>
      <c r="E33" s="50" t="s">
        <v>0</v>
      </c>
      <c r="I33" s="32"/>
      <c r="J33" s="3"/>
      <c r="K33" s="3"/>
      <c r="L33" s="3"/>
      <c r="M33" s="3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7"/>
    </row>
    <row r="34" spans="1:26" ht="20.100000000000001" customHeight="1" x14ac:dyDescent="0.15">
      <c r="A34" s="55"/>
      <c r="B34" s="55"/>
      <c r="C34" s="74"/>
      <c r="D34" s="75"/>
      <c r="E34" s="76"/>
      <c r="F34" s="76"/>
      <c r="G34" s="76"/>
      <c r="H34" s="76"/>
      <c r="I34" s="78"/>
      <c r="J34" s="79" t="s">
        <v>92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7"/>
    </row>
    <row r="35" spans="1:26" ht="20.100000000000001" customHeight="1" x14ac:dyDescent="0.15">
      <c r="A35" s="55">
        <f>IFERROR(IF(AND(TRIM($I35)&lt;&gt;"", OR(ISERROR(FIND("@"&amp;LEFT($I35,3)&amp;"@", 都道府県3))=FALSE, ISERROR(FIND("@"&amp;LEFT($I35,4)&amp;"@",都道府県4))=FALSE)=FALSE),1001,0),3)</f>
        <v>0</v>
      </c>
      <c r="B35" s="55"/>
      <c r="C35" s="74"/>
      <c r="D35" s="75">
        <v>2</v>
      </c>
      <c r="E35" s="50" t="s">
        <v>84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77"/>
    </row>
    <row r="36" spans="1:26" ht="20.100000000000001" customHeight="1" x14ac:dyDescent="0.15">
      <c r="A36" s="55"/>
      <c r="B36" s="55"/>
      <c r="C36" s="74"/>
      <c r="D36" s="75"/>
      <c r="E36" s="76"/>
      <c r="F36" s="76"/>
      <c r="G36" s="76"/>
      <c r="H36" s="76"/>
      <c r="I36" s="78"/>
      <c r="J36" s="79" t="s">
        <v>13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7"/>
    </row>
    <row r="37" spans="1:26" ht="20.100000000000001" customHeight="1" x14ac:dyDescent="0.15">
      <c r="A37" s="55"/>
      <c r="B37" s="55"/>
      <c r="C37" s="74"/>
      <c r="D37" s="75">
        <v>3</v>
      </c>
      <c r="E37" s="50" t="s">
        <v>85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77"/>
    </row>
    <row r="38" spans="1:26" ht="20.100000000000001" customHeight="1" x14ac:dyDescent="0.15">
      <c r="A38" s="55"/>
      <c r="B38" s="55"/>
      <c r="C38" s="90"/>
      <c r="D38" s="76"/>
      <c r="E38" s="76"/>
      <c r="F38" s="76"/>
      <c r="G38" s="76"/>
      <c r="H38" s="76"/>
      <c r="I38" s="78"/>
      <c r="J38" s="79" t="s">
        <v>80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7"/>
    </row>
    <row r="39" spans="1:26" ht="20.100000000000001" customHeight="1" x14ac:dyDescent="0.15">
      <c r="A39" s="55"/>
      <c r="B39" s="55"/>
      <c r="C39" s="74"/>
      <c r="D39" s="75">
        <v>4</v>
      </c>
      <c r="E39" s="50" t="s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77"/>
    </row>
    <row r="40" spans="1:26" ht="20.100000000000001" customHeight="1" x14ac:dyDescent="0.15">
      <c r="A40" s="55"/>
      <c r="B40" s="55"/>
      <c r="C40" s="90"/>
      <c r="D40" s="76"/>
      <c r="E40" s="76"/>
      <c r="F40" s="76"/>
      <c r="G40" s="76"/>
      <c r="H40" s="76"/>
      <c r="I40" s="78"/>
      <c r="J40" s="79" t="s">
        <v>75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91"/>
    </row>
    <row r="41" spans="1:26" ht="20.100000000000001" customHeight="1" x14ac:dyDescent="0.15">
      <c r="A41" s="55"/>
      <c r="B41" s="55"/>
      <c r="C41" s="74"/>
      <c r="D41" s="75">
        <v>5</v>
      </c>
      <c r="E41" s="50" t="s">
        <v>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77"/>
    </row>
    <row r="42" spans="1:26" ht="20.100000000000001" customHeight="1" x14ac:dyDescent="0.15">
      <c r="A42" s="55"/>
      <c r="B42" s="55"/>
      <c r="C42" s="90"/>
      <c r="D42" s="76"/>
      <c r="E42" s="76"/>
      <c r="F42" s="76"/>
      <c r="G42" s="76"/>
      <c r="H42" s="76"/>
      <c r="I42" s="78"/>
      <c r="J42" s="79" t="s">
        <v>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91"/>
    </row>
    <row r="43" spans="1:26" ht="20.100000000000001" customHeight="1" x14ac:dyDescent="0.15">
      <c r="A43" s="55">
        <f>IFERROR(IF(AND(TRIM($I43)&lt;&gt;"", NOT(OR(IFERROR(SEARCH(" ",TRIM($I43)),0)&gt;0, IFERROR(SEARCH("　",TRIM($I43)),0)&gt;0))),1001,0),3)</f>
        <v>0</v>
      </c>
      <c r="B43" s="55"/>
      <c r="C43" s="74"/>
      <c r="D43" s="75">
        <v>6</v>
      </c>
      <c r="E43" s="50" t="s">
        <v>86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77"/>
    </row>
    <row r="44" spans="1:26" ht="20.100000000000001" customHeight="1" x14ac:dyDescent="0.15">
      <c r="A44" s="55"/>
      <c r="B44" s="55"/>
      <c r="C44" s="90"/>
      <c r="D44" s="76"/>
      <c r="E44" s="76"/>
      <c r="F44" s="76"/>
      <c r="G44" s="76"/>
      <c r="H44" s="76"/>
      <c r="I44" s="78"/>
      <c r="J44" s="79" t="s">
        <v>6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91"/>
    </row>
    <row r="45" spans="1:26" ht="20.100000000000001" customHeight="1" x14ac:dyDescent="0.15">
      <c r="A45" s="55">
        <f>IFERROR(IF(AND(TRIM($I45)&lt;&gt;"", NOT(OR(IFERROR(SEARCH(" ",TRIM($I45)),0)&gt;0, IFERROR(SEARCH("　",TRIM($I45)),0)&gt;0))),1001,0),3)</f>
        <v>0</v>
      </c>
      <c r="B45" s="55"/>
      <c r="C45" s="74"/>
      <c r="D45" s="75">
        <v>7</v>
      </c>
      <c r="E45" s="50" t="s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77"/>
    </row>
    <row r="46" spans="1:26" ht="20.100000000000001" customHeight="1" x14ac:dyDescent="0.15">
      <c r="A46" s="55"/>
      <c r="B46" s="55"/>
      <c r="C46" s="90"/>
      <c r="D46" s="76"/>
      <c r="E46" s="76"/>
      <c r="F46" s="76"/>
      <c r="G46" s="76"/>
      <c r="H46" s="76"/>
      <c r="I46" s="78"/>
      <c r="J46" s="79" t="s">
        <v>7</v>
      </c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7"/>
    </row>
    <row r="47" spans="1:26" ht="20.100000000000001" customHeight="1" x14ac:dyDescent="0.15">
      <c r="A47" s="55">
        <f>IFERROR(IF(AND($I47&lt;&gt;"", NOT(AND(ISNUMBER(VALUE(SUBSTITUTE($I47,"-",""))), IFERROR(SEARCH("-",$I47),0)&gt;0))),1001,0),3)</f>
        <v>0</v>
      </c>
      <c r="B47" s="55"/>
      <c r="C47" s="74"/>
      <c r="D47" s="75">
        <v>8</v>
      </c>
      <c r="E47" s="50" t="s">
        <v>3</v>
      </c>
      <c r="I47" s="1"/>
      <c r="J47" s="1"/>
      <c r="K47" s="1"/>
      <c r="L47" s="1"/>
      <c r="M47" s="1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</row>
    <row r="48" spans="1:26" ht="20.100000000000001" customHeight="1" x14ac:dyDescent="0.15">
      <c r="A48" s="55"/>
      <c r="B48" s="55"/>
      <c r="C48" s="90"/>
      <c r="D48" s="76"/>
      <c r="E48" s="76"/>
      <c r="F48" s="76"/>
      <c r="G48" s="76"/>
      <c r="H48" s="76"/>
      <c r="I48" s="78"/>
      <c r="J48" s="79" t="s">
        <v>76</v>
      </c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7"/>
    </row>
    <row r="49" spans="1:26" ht="20.100000000000001" customHeight="1" x14ac:dyDescent="0.15">
      <c r="A49" s="55">
        <f>IFERROR(IF(AND($I49&lt;&gt;"", NOT(AND(ISNUMBER(VALUE(SUBSTITUTE($I49,"-",""))), IFERROR(SEARCH("-",$I49),0)&gt;0))),1001,0),3)</f>
        <v>0</v>
      </c>
      <c r="B49" s="55"/>
      <c r="C49" s="74"/>
      <c r="D49" s="75">
        <v>9</v>
      </c>
      <c r="E49" s="50" t="s">
        <v>106</v>
      </c>
      <c r="I49" s="1"/>
      <c r="J49" s="1"/>
      <c r="K49" s="1"/>
      <c r="L49" s="1"/>
      <c r="M49" s="1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77"/>
    </row>
    <row r="50" spans="1:26" ht="20.100000000000001" customHeight="1" x14ac:dyDescent="0.15">
      <c r="A50" s="55"/>
      <c r="B50" s="55"/>
      <c r="C50" s="90"/>
      <c r="D50" s="76"/>
      <c r="E50" s="76"/>
      <c r="F50" s="76"/>
      <c r="G50" s="76"/>
      <c r="H50" s="76"/>
      <c r="I50" s="78"/>
      <c r="J50" s="92" t="s">
        <v>76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77"/>
    </row>
    <row r="51" spans="1:26" ht="20.100000000000001" customHeight="1" x14ac:dyDescent="0.15">
      <c r="A51" s="55">
        <f>IFERROR(IF(AND($I51&lt;&gt;"", NOT(AND(ISNUMBER(VALUE(SUBSTITUTE($I51,"-",""))), IFERROR(SEARCH("-",$I51),0)&gt;0))),1001,0),3)</f>
        <v>0</v>
      </c>
      <c r="B51" s="55"/>
      <c r="C51" s="74"/>
      <c r="D51" s="75">
        <v>10</v>
      </c>
      <c r="E51" s="50" t="s">
        <v>4</v>
      </c>
      <c r="I51" s="1"/>
      <c r="J51" s="3"/>
      <c r="K51" s="3"/>
      <c r="L51" s="3"/>
      <c r="M51" s="3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7"/>
    </row>
    <row r="52" spans="1:26" ht="20.100000000000001" customHeight="1" x14ac:dyDescent="0.15">
      <c r="A52" s="55"/>
      <c r="B52" s="55"/>
      <c r="C52" s="90"/>
      <c r="D52" s="76"/>
      <c r="E52" s="76"/>
      <c r="F52" s="76"/>
      <c r="G52" s="76"/>
      <c r="H52" s="76"/>
      <c r="I52" s="78"/>
      <c r="J52" s="79" t="s">
        <v>77</v>
      </c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7"/>
    </row>
    <row r="53" spans="1:26" ht="20.100000000000001" customHeight="1" x14ac:dyDescent="0.15">
      <c r="A53" s="55">
        <f>IFERROR(IF(AND(TRIM($I53)&lt;&gt;"", NOT(IFERROR(SEARCH("@",$I53),0)&gt;0)),1001,0),3)</f>
        <v>0</v>
      </c>
      <c r="B53" s="55"/>
      <c r="C53" s="74"/>
      <c r="D53" s="75">
        <v>11</v>
      </c>
      <c r="E53" s="50" t="s">
        <v>87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77"/>
    </row>
    <row r="54" spans="1:26" ht="20.100000000000001" customHeight="1" x14ac:dyDescent="0.15">
      <c r="A54" s="55"/>
      <c r="B54" s="55"/>
      <c r="C54" s="90"/>
      <c r="D54" s="76"/>
      <c r="E54" s="76"/>
      <c r="F54" s="76"/>
      <c r="G54" s="76"/>
      <c r="H54" s="76"/>
      <c r="I54" s="78"/>
      <c r="J54" s="94" t="s">
        <v>82</v>
      </c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77"/>
    </row>
    <row r="55" spans="1:26" ht="15" customHeight="1" x14ac:dyDescent="0.15">
      <c r="A55" s="55"/>
      <c r="B55" s="55"/>
      <c r="C55" s="95"/>
      <c r="D55" s="96"/>
      <c r="E55" s="96"/>
      <c r="F55" s="96"/>
      <c r="G55" s="96"/>
      <c r="H55" s="96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8"/>
    </row>
    <row r="56" spans="1:26" ht="15" customHeight="1" x14ac:dyDescent="0.15">
      <c r="A56" s="55"/>
      <c r="B56" s="55"/>
      <c r="C56" s="76"/>
      <c r="D56" s="76"/>
      <c r="E56" s="76"/>
      <c r="F56" s="76"/>
      <c r="G56" s="76"/>
      <c r="H56" s="76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76"/>
    </row>
    <row r="57" spans="1:26" ht="15.75" hidden="1" customHeight="1" x14ac:dyDescent="0.15">
      <c r="A57" s="55"/>
      <c r="B57" s="55"/>
      <c r="C57" s="76"/>
      <c r="D57" s="76"/>
      <c r="E57" s="76"/>
      <c r="F57" s="76"/>
      <c r="G57" s="76"/>
      <c r="H57" s="76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76"/>
    </row>
    <row r="58" spans="1:26" ht="15.75" hidden="1" customHeight="1" x14ac:dyDescent="0.15">
      <c r="A58" s="55"/>
      <c r="B58" s="55"/>
      <c r="C58" s="76"/>
      <c r="D58" s="76"/>
      <c r="E58" s="76"/>
      <c r="F58" s="76"/>
      <c r="G58" s="76"/>
      <c r="H58" s="76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76"/>
    </row>
    <row r="59" spans="1:26" ht="15.75" hidden="1" customHeight="1" x14ac:dyDescent="0.15">
      <c r="A59" s="55"/>
      <c r="B59" s="55"/>
      <c r="C59" s="76"/>
      <c r="D59" s="76"/>
      <c r="E59" s="76"/>
      <c r="F59" s="76"/>
      <c r="G59" s="76"/>
      <c r="H59" s="76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76"/>
    </row>
    <row r="60" spans="1:26" ht="15.75" hidden="1" customHeight="1" x14ac:dyDescent="0.15">
      <c r="A60" s="55"/>
      <c r="B60" s="55"/>
      <c r="C60" s="76"/>
      <c r="D60" s="76"/>
      <c r="E60" s="76"/>
      <c r="F60" s="76"/>
      <c r="G60" s="76"/>
      <c r="H60" s="76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76"/>
    </row>
    <row r="61" spans="1:26" ht="15.75" hidden="1" customHeight="1" x14ac:dyDescent="0.15">
      <c r="A61" s="55"/>
      <c r="B61" s="55"/>
      <c r="C61" s="76"/>
      <c r="D61" s="76"/>
      <c r="E61" s="76"/>
      <c r="F61" s="76"/>
      <c r="G61" s="76"/>
      <c r="H61" s="76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76"/>
    </row>
    <row r="62" spans="1:26" ht="15.75" hidden="1" customHeight="1" x14ac:dyDescent="0.15">
      <c r="A62" s="55"/>
      <c r="B62" s="55"/>
      <c r="C62" s="76"/>
      <c r="D62" s="76"/>
      <c r="E62" s="76"/>
      <c r="F62" s="76"/>
      <c r="G62" s="76"/>
      <c r="H62" s="76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76"/>
    </row>
    <row r="63" spans="1:26" ht="15.75" hidden="1" customHeight="1" x14ac:dyDescent="0.15">
      <c r="A63" s="55"/>
      <c r="B63" s="55"/>
      <c r="C63" s="76"/>
      <c r="D63" s="76"/>
      <c r="E63" s="76"/>
      <c r="F63" s="76"/>
      <c r="G63" s="76"/>
      <c r="H63" s="76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76"/>
    </row>
    <row r="64" spans="1:26" ht="15" customHeight="1" x14ac:dyDescent="0.15">
      <c r="A64" s="55"/>
      <c r="B64" s="55"/>
      <c r="C64" s="76"/>
      <c r="D64" s="76"/>
      <c r="E64" s="76"/>
      <c r="F64" s="76"/>
      <c r="G64" s="76"/>
      <c r="H64" s="76"/>
      <c r="I64" s="100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20.100000000000001" customHeight="1" x14ac:dyDescent="0.15">
      <c r="A65" s="55"/>
      <c r="B65" s="55"/>
      <c r="C65" s="67" t="s">
        <v>70</v>
      </c>
      <c r="D65" s="68"/>
      <c r="E65" s="68"/>
      <c r="F65" s="68"/>
      <c r="G65" s="68"/>
      <c r="H65" s="69"/>
    </row>
    <row r="66" spans="1:26" ht="9.9499999999999993" customHeight="1" x14ac:dyDescent="0.15">
      <c r="A66" s="55"/>
      <c r="B66" s="55"/>
      <c r="C66" s="70"/>
      <c r="D66" s="71"/>
      <c r="E66" s="84"/>
      <c r="F66" s="84"/>
      <c r="G66" s="84"/>
      <c r="H66" s="84"/>
      <c r="I66" s="101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3"/>
    </row>
    <row r="67" spans="1:26" ht="20.100000000000001" customHeight="1" x14ac:dyDescent="0.15">
      <c r="A67" s="55"/>
      <c r="B67" s="55"/>
      <c r="C67" s="70"/>
      <c r="D67" s="85" t="s">
        <v>17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8"/>
      <c r="Z67" s="77"/>
    </row>
    <row r="68" spans="1:26" ht="9.9499999999999993" customHeight="1" x14ac:dyDescent="0.15">
      <c r="A68" s="55"/>
      <c r="B68" s="55"/>
      <c r="C68" s="70"/>
      <c r="D68" s="102"/>
      <c r="E68" s="71"/>
      <c r="F68" s="71"/>
      <c r="G68" s="71"/>
      <c r="H68" s="71"/>
      <c r="I68" s="103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7"/>
    </row>
    <row r="69" spans="1:26" ht="20.100000000000001" customHeight="1" x14ac:dyDescent="0.15">
      <c r="A69" s="55"/>
      <c r="B69" s="55"/>
      <c r="C69" s="74"/>
      <c r="D69" s="75">
        <v>1</v>
      </c>
      <c r="E69" s="50" t="s">
        <v>0</v>
      </c>
      <c r="I69" s="32"/>
      <c r="J69" s="3"/>
      <c r="K69" s="3"/>
      <c r="L69" s="3"/>
      <c r="M69" s="3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7"/>
    </row>
    <row r="70" spans="1:26" ht="20.100000000000001" customHeight="1" x14ac:dyDescent="0.15">
      <c r="A70" s="55"/>
      <c r="B70" s="55"/>
      <c r="C70" s="74"/>
      <c r="D70" s="75"/>
      <c r="E70" s="76"/>
      <c r="F70" s="76"/>
      <c r="G70" s="76"/>
      <c r="H70" s="76"/>
      <c r="I70" s="104"/>
      <c r="J70" s="79" t="s">
        <v>92</v>
      </c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7"/>
    </row>
    <row r="71" spans="1:26" ht="20.100000000000001" customHeight="1" x14ac:dyDescent="0.15">
      <c r="A71" s="55">
        <f>IFERROR(IF(AND(TRIM($I71)&lt;&gt;"", OR(ISERROR(FIND("@"&amp;LEFT($I71,3)&amp;"@", 都道府県3))=FALSE, ISERROR(FIND("@"&amp;LEFT($I71,4)&amp;"@",都道府県4))=FALSE)=FALSE),1001,0),3)</f>
        <v>0</v>
      </c>
      <c r="B71" s="55"/>
      <c r="C71" s="74"/>
      <c r="D71" s="75">
        <v>2</v>
      </c>
      <c r="E71" s="50" t="s">
        <v>84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77"/>
    </row>
    <row r="72" spans="1:26" ht="20.100000000000001" customHeight="1" x14ac:dyDescent="0.15">
      <c r="A72" s="55"/>
      <c r="B72" s="55"/>
      <c r="C72" s="74"/>
      <c r="D72" s="75"/>
      <c r="E72" s="76"/>
      <c r="F72" s="76"/>
      <c r="G72" s="76"/>
      <c r="H72" s="76"/>
      <c r="I72" s="104"/>
      <c r="J72" s="79" t="s">
        <v>13</v>
      </c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7"/>
    </row>
    <row r="73" spans="1:26" ht="20.100000000000001" customHeight="1" x14ac:dyDescent="0.15">
      <c r="A73" s="55"/>
      <c r="B73" s="55"/>
      <c r="C73" s="74"/>
      <c r="D73" s="75">
        <v>3</v>
      </c>
      <c r="E73" s="50" t="s">
        <v>85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77"/>
    </row>
    <row r="74" spans="1:26" ht="30" customHeight="1" x14ac:dyDescent="0.15">
      <c r="A74" s="55"/>
      <c r="B74" s="55"/>
      <c r="C74" s="90"/>
      <c r="D74" s="76"/>
      <c r="F74" s="76"/>
      <c r="G74" s="76"/>
      <c r="H74" s="76"/>
      <c r="I74" s="104"/>
      <c r="J74" s="92" t="s">
        <v>104</v>
      </c>
      <c r="K74" s="92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77"/>
    </row>
    <row r="75" spans="1:26" ht="20.100000000000001" customHeight="1" x14ac:dyDescent="0.15">
      <c r="A75" s="55"/>
      <c r="B75" s="55"/>
      <c r="C75" s="74"/>
      <c r="D75" s="75">
        <v>4</v>
      </c>
      <c r="E75" s="50" t="s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77"/>
    </row>
    <row r="76" spans="1:26" ht="30" customHeight="1" x14ac:dyDescent="0.15">
      <c r="A76" s="55"/>
      <c r="B76" s="55"/>
      <c r="C76" s="90"/>
      <c r="D76" s="76"/>
      <c r="E76" s="76"/>
      <c r="F76" s="76"/>
      <c r="G76" s="76"/>
      <c r="H76" s="76"/>
      <c r="I76" s="105"/>
      <c r="J76" s="92" t="s">
        <v>105</v>
      </c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77"/>
    </row>
    <row r="77" spans="1:26" ht="20.100000000000001" customHeight="1" x14ac:dyDescent="0.15">
      <c r="A77" s="55"/>
      <c r="B77" s="55"/>
      <c r="C77" s="74"/>
      <c r="D77" s="75">
        <v>5</v>
      </c>
      <c r="E77" s="50" t="s">
        <v>88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77"/>
    </row>
    <row r="78" spans="1:26" ht="20.100000000000001" customHeight="1" x14ac:dyDescent="0.15">
      <c r="A78" s="55"/>
      <c r="B78" s="55"/>
      <c r="C78" s="90"/>
      <c r="D78" s="76"/>
      <c r="E78" s="76"/>
      <c r="F78" s="76"/>
      <c r="G78" s="76"/>
      <c r="H78" s="76"/>
      <c r="I78" s="104"/>
      <c r="J78" s="79" t="s">
        <v>81</v>
      </c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7"/>
    </row>
    <row r="79" spans="1:26" ht="20.100000000000001" customHeight="1" x14ac:dyDescent="0.15">
      <c r="A79" s="55">
        <f>IFERROR(IF(AND(TRIM($I79)&lt;&gt;"", NOT(OR(IFERROR(SEARCH(" ",TRIM($I79)),0)&gt;0, IFERROR(SEARCH("　",TRIM($I79)),0)&gt;0))),1001,0),3)</f>
        <v>0</v>
      </c>
      <c r="B79" s="55"/>
      <c r="C79" s="74"/>
      <c r="D79" s="75">
        <v>6</v>
      </c>
      <c r="E79" s="50" t="s">
        <v>89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77"/>
    </row>
    <row r="80" spans="1:26" ht="20.100000000000001" customHeight="1" x14ac:dyDescent="0.15">
      <c r="A80" s="55"/>
      <c r="B80" s="55"/>
      <c r="C80" s="90"/>
      <c r="D80" s="76"/>
      <c r="E80" s="106" t="s">
        <v>90</v>
      </c>
      <c r="F80" s="76"/>
      <c r="G80" s="76"/>
      <c r="H80" s="76"/>
      <c r="I80" s="104"/>
      <c r="J80" s="79" t="s">
        <v>6</v>
      </c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7"/>
    </row>
    <row r="81" spans="1:27" ht="20.100000000000001" customHeight="1" x14ac:dyDescent="0.15">
      <c r="A81" s="55">
        <f>IFERROR(IF(AND(TRIM($I81)&lt;&gt;"", NOT(OR(IFERROR(SEARCH(" ",TRIM($I81)),0)&gt;0, IFERROR(SEARCH("　",TRIM($I81)),0)&gt;0))),1001,0),3)</f>
        <v>0</v>
      </c>
      <c r="B81" s="55"/>
      <c r="C81" s="74"/>
      <c r="D81" s="75">
        <v>7</v>
      </c>
      <c r="E81" s="50" t="s">
        <v>89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77"/>
    </row>
    <row r="82" spans="1:27" ht="20.100000000000001" customHeight="1" x14ac:dyDescent="0.15">
      <c r="A82" s="55"/>
      <c r="B82" s="55"/>
      <c r="C82" s="90"/>
      <c r="D82" s="76"/>
      <c r="E82" s="76"/>
      <c r="F82" s="76"/>
      <c r="G82" s="76"/>
      <c r="H82" s="76"/>
      <c r="I82" s="104"/>
      <c r="J82" s="79" t="s">
        <v>7</v>
      </c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7"/>
    </row>
    <row r="83" spans="1:27" ht="20.100000000000001" customHeight="1" x14ac:dyDescent="0.15">
      <c r="A83" s="55">
        <f>IFERROR(IF(AND($I83&lt;&gt;"", NOT(AND(ISNUMBER(VALUE(SUBSTITUTE($I83,"-",""))), IFERROR(SEARCH("-",$I83),0)&gt;0))),1001,0),3)</f>
        <v>0</v>
      </c>
      <c r="B83" s="55"/>
      <c r="C83" s="74"/>
      <c r="D83" s="75">
        <v>8</v>
      </c>
      <c r="E83" s="50" t="s">
        <v>3</v>
      </c>
      <c r="I83" s="1"/>
      <c r="J83" s="1"/>
      <c r="K83" s="1"/>
      <c r="L83" s="1"/>
      <c r="M83" s="1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7"/>
    </row>
    <row r="84" spans="1:27" ht="20.100000000000001" customHeight="1" x14ac:dyDescent="0.15">
      <c r="A84" s="55"/>
      <c r="B84" s="55"/>
      <c r="C84" s="90"/>
      <c r="D84" s="76"/>
      <c r="E84" s="76"/>
      <c r="F84" s="76"/>
      <c r="G84" s="76"/>
      <c r="H84" s="76"/>
      <c r="I84" s="78"/>
      <c r="J84" s="79" t="s">
        <v>78</v>
      </c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7"/>
    </row>
    <row r="85" spans="1:27" ht="20.100000000000001" customHeight="1" x14ac:dyDescent="0.15">
      <c r="A85" s="55">
        <f>IFERROR(IF(AND($I85&lt;&gt;"", NOT(AND(ISNUMBER(VALUE(SUBSTITUTE($I85,"-",""))), IFERROR(SEARCH("-",$I85),0)&gt;0))),1001,0),3)</f>
        <v>0</v>
      </c>
      <c r="B85" s="55"/>
      <c r="C85" s="74"/>
      <c r="D85" s="75">
        <v>9</v>
      </c>
      <c r="E85" s="50" t="s">
        <v>106</v>
      </c>
      <c r="I85" s="1"/>
      <c r="J85" s="1"/>
      <c r="K85" s="1"/>
      <c r="L85" s="1"/>
      <c r="M85" s="1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77"/>
    </row>
    <row r="86" spans="1:27" ht="20.100000000000001" customHeight="1" x14ac:dyDescent="0.15">
      <c r="A86" s="55"/>
      <c r="B86" s="55"/>
      <c r="C86" s="90"/>
      <c r="D86" s="76"/>
      <c r="E86" s="76"/>
      <c r="F86" s="76"/>
      <c r="G86" s="76"/>
      <c r="H86" s="76"/>
      <c r="I86" s="78"/>
      <c r="J86" s="92" t="s">
        <v>76</v>
      </c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77"/>
    </row>
    <row r="87" spans="1:27" ht="20.100000000000001" customHeight="1" x14ac:dyDescent="0.15">
      <c r="A87" s="55">
        <f>IFERROR(IF(AND($I87&lt;&gt;"", NOT(AND(ISNUMBER(VALUE(SUBSTITUTE($I87,"-",""))), IFERROR(SEARCH("-",$I87),0)&gt;0))),1001,0),3)</f>
        <v>0</v>
      </c>
      <c r="B87" s="55"/>
      <c r="C87" s="74"/>
      <c r="D87" s="75">
        <v>10</v>
      </c>
      <c r="E87" s="50" t="s">
        <v>4</v>
      </c>
      <c r="I87" s="1"/>
      <c r="J87" s="1"/>
      <c r="K87" s="1"/>
      <c r="L87" s="1"/>
      <c r="M87" s="1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7"/>
    </row>
    <row r="88" spans="1:27" s="111" customFormat="1" ht="20.100000000000001" customHeight="1" x14ac:dyDescent="0.15">
      <c r="A88" s="107"/>
      <c r="B88" s="107"/>
      <c r="C88" s="108"/>
      <c r="D88" s="109"/>
      <c r="E88" s="76"/>
      <c r="F88" s="109"/>
      <c r="G88" s="109"/>
      <c r="H88" s="109"/>
      <c r="I88" s="78"/>
      <c r="J88" s="79" t="s">
        <v>77</v>
      </c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110"/>
    </row>
    <row r="89" spans="1:27" ht="20.100000000000001" customHeight="1" x14ac:dyDescent="0.15">
      <c r="A89" s="55">
        <f>IFERROR(IF(AND(TRIM($I89)&lt;&gt;"", NOT(IFERROR(SEARCH("@",$I89),0)&gt;0)),1001,0),3)</f>
        <v>0</v>
      </c>
      <c r="B89" s="55"/>
      <c r="C89" s="74"/>
      <c r="D89" s="75">
        <v>11</v>
      </c>
      <c r="E89" s="50" t="s">
        <v>87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77"/>
    </row>
    <row r="90" spans="1:27" ht="20.100000000000001" customHeight="1" x14ac:dyDescent="0.15">
      <c r="A90" s="55"/>
      <c r="B90" s="55"/>
      <c r="C90" s="90"/>
      <c r="D90" s="76"/>
      <c r="E90" s="76"/>
      <c r="F90" s="76"/>
      <c r="G90" s="76"/>
      <c r="H90" s="76"/>
      <c r="I90" s="78"/>
      <c r="J90" s="94" t="s">
        <v>82</v>
      </c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77"/>
    </row>
    <row r="91" spans="1:27" ht="15" customHeight="1" x14ac:dyDescent="0.15">
      <c r="A91" s="55"/>
      <c r="B91" s="55"/>
      <c r="C91" s="95"/>
      <c r="D91" s="96"/>
      <c r="E91" s="96"/>
      <c r="F91" s="96"/>
      <c r="G91" s="96"/>
      <c r="H91" s="96"/>
      <c r="I91" s="112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8"/>
    </row>
    <row r="92" spans="1:27" ht="15" customHeight="1" x14ac:dyDescent="0.15">
      <c r="A92" s="55"/>
      <c r="B92" s="55"/>
      <c r="C92" s="76"/>
      <c r="D92" s="76"/>
      <c r="E92" s="76"/>
      <c r="F92" s="76"/>
      <c r="G92" s="76"/>
      <c r="H92" s="76"/>
      <c r="I92" s="113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76"/>
    </row>
    <row r="93" spans="1:27" ht="15" customHeight="1" x14ac:dyDescent="0.15">
      <c r="A93" s="55"/>
      <c r="B93" s="55"/>
      <c r="C93" s="76"/>
      <c r="D93" s="76"/>
      <c r="E93" s="76"/>
      <c r="F93" s="76"/>
      <c r="G93" s="76"/>
      <c r="H93" s="76"/>
      <c r="I93" s="99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7" ht="20.100000000000001" customHeight="1" x14ac:dyDescent="0.15">
      <c r="A94" s="55"/>
      <c r="B94" s="55"/>
      <c r="C94" s="67" t="s">
        <v>71</v>
      </c>
      <c r="D94" s="68"/>
      <c r="E94" s="68"/>
      <c r="F94" s="68"/>
      <c r="G94" s="68"/>
      <c r="H94" s="69"/>
      <c r="I94" s="114"/>
    </row>
    <row r="95" spans="1:27" ht="9.9499999999999993" customHeight="1" x14ac:dyDescent="0.15">
      <c r="A95" s="55"/>
      <c r="B95" s="55"/>
      <c r="C95" s="70"/>
      <c r="D95" s="71"/>
      <c r="E95" s="71"/>
      <c r="F95" s="71"/>
      <c r="G95" s="71"/>
      <c r="H95" s="71"/>
      <c r="I95" s="71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3"/>
    </row>
    <row r="96" spans="1:27" ht="30" customHeight="1" x14ac:dyDescent="0.15">
      <c r="A96" s="55"/>
      <c r="B96" s="115"/>
      <c r="C96" s="76"/>
      <c r="D96" s="116" t="s">
        <v>72</v>
      </c>
      <c r="E96" s="117"/>
      <c r="F96" s="117"/>
      <c r="G96" s="117"/>
      <c r="H96" s="117"/>
      <c r="I96" s="118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76"/>
      <c r="AA96" s="90"/>
    </row>
    <row r="97" spans="1:27" ht="9.9499999999999993" customHeight="1" x14ac:dyDescent="0.15">
      <c r="A97" s="55"/>
      <c r="B97" s="55"/>
      <c r="C97" s="90"/>
      <c r="D97" s="102"/>
      <c r="E97" s="76"/>
      <c r="F97" s="76"/>
      <c r="G97" s="76"/>
      <c r="H97" s="76"/>
      <c r="I97" s="103"/>
      <c r="J97" s="99"/>
      <c r="K97" s="99"/>
      <c r="L97" s="99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90"/>
    </row>
    <row r="98" spans="1:27" ht="20.100000000000001" customHeight="1" x14ac:dyDescent="0.15">
      <c r="A98" s="55">
        <f>IFERROR(IF(AND($I98&lt;&gt;"無", $I98&lt;&gt;"有"),1001,0),3)</f>
        <v>0</v>
      </c>
      <c r="B98" s="55"/>
      <c r="C98" s="74"/>
      <c r="D98" s="75">
        <v>1</v>
      </c>
      <c r="E98" s="76" t="s">
        <v>73</v>
      </c>
      <c r="F98" s="76"/>
      <c r="G98" s="76"/>
      <c r="H98" s="76"/>
      <c r="I98" s="1" t="s">
        <v>11</v>
      </c>
      <c r="J98" s="2"/>
      <c r="K98" s="2"/>
      <c r="L98" s="2"/>
      <c r="M98" s="2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119"/>
    </row>
    <row r="99" spans="1:27" ht="20.100000000000001" customHeight="1" x14ac:dyDescent="0.15">
      <c r="A99" s="55"/>
      <c r="B99" s="55"/>
      <c r="C99" s="90"/>
      <c r="D99" s="76"/>
      <c r="E99" s="76"/>
      <c r="F99" s="76"/>
      <c r="G99" s="76"/>
      <c r="H99" s="76"/>
      <c r="I99" s="78"/>
      <c r="J99" s="79" t="s">
        <v>12</v>
      </c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119"/>
    </row>
    <row r="100" spans="1:27" ht="20.100000000000001" customHeight="1" x14ac:dyDescent="0.15">
      <c r="A100" s="55">
        <f>IFERROR(IF(AND($I98="有", OR(TRIM($I100)="", OR(NOT(ISNUMBER(VALUE($P100))), TRIM($P100)="", LEN($P100)&lt;&gt;6))),1001,0),3)</f>
        <v>0</v>
      </c>
      <c r="B100" s="55"/>
      <c r="C100" s="74"/>
      <c r="D100" s="75">
        <f>D98+1</f>
        <v>2</v>
      </c>
      <c r="E100" s="50" t="s">
        <v>79</v>
      </c>
      <c r="I100" s="1"/>
      <c r="J100" s="2"/>
      <c r="K100" s="2"/>
      <c r="L100" s="2"/>
      <c r="M100" s="2"/>
      <c r="N100" s="103" t="s">
        <v>19</v>
      </c>
      <c r="O100" s="120" t="s">
        <v>20</v>
      </c>
      <c r="P100" s="1"/>
      <c r="Q100" s="1"/>
      <c r="R100" s="76" t="s">
        <v>21</v>
      </c>
      <c r="S100" s="76"/>
      <c r="T100" s="76"/>
      <c r="U100" s="76"/>
      <c r="V100" s="76"/>
      <c r="W100" s="76"/>
      <c r="X100" s="76"/>
      <c r="Z100" s="119"/>
    </row>
    <row r="101" spans="1:27" ht="30" customHeight="1" x14ac:dyDescent="0.15">
      <c r="A101" s="55"/>
      <c r="B101" s="55"/>
      <c r="C101" s="90"/>
      <c r="D101" s="76"/>
      <c r="E101" s="76"/>
      <c r="F101" s="76"/>
      <c r="G101" s="76"/>
      <c r="H101" s="76"/>
      <c r="I101" s="104"/>
      <c r="J101" s="121" t="s">
        <v>91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19"/>
    </row>
    <row r="102" spans="1:27" ht="20.100000000000001" customHeight="1" x14ac:dyDescent="0.15">
      <c r="A102" s="55">
        <f>IFERROR(IF(AND($I98="有", TRIM($I102)=""),1001,0),3)</f>
        <v>0</v>
      </c>
      <c r="B102" s="55"/>
      <c r="C102" s="74"/>
      <c r="D102" s="75">
        <f>D100+1</f>
        <v>3</v>
      </c>
      <c r="E102" s="50" t="s">
        <v>99</v>
      </c>
      <c r="I102" s="5"/>
      <c r="J102" s="5"/>
      <c r="K102" s="5"/>
      <c r="L102" s="5"/>
      <c r="M102" s="5"/>
      <c r="N102" s="103"/>
      <c r="O102" s="103"/>
      <c r="P102" s="103"/>
      <c r="Q102" s="76"/>
      <c r="R102" s="76"/>
      <c r="S102" s="76"/>
      <c r="T102" s="76"/>
      <c r="U102" s="76"/>
      <c r="V102" s="76"/>
      <c r="W102" s="76"/>
      <c r="X102" s="76"/>
      <c r="Y102" s="76"/>
      <c r="Z102" s="77"/>
      <c r="AA102" s="76"/>
    </row>
    <row r="103" spans="1:27" ht="20.100000000000001" customHeight="1" x14ac:dyDescent="0.15">
      <c r="A103" s="55"/>
      <c r="B103" s="55"/>
      <c r="C103" s="90"/>
      <c r="D103" s="76"/>
      <c r="E103" s="106" t="s">
        <v>100</v>
      </c>
      <c r="F103" s="76"/>
      <c r="G103" s="76"/>
      <c r="H103" s="76"/>
      <c r="I103" s="78"/>
      <c r="J103" s="122" t="str">
        <f>日付例&amp;"　年月日を入力してください。"</f>
        <v>例)2025/4/1、R7/4/1　年月日を入力してください。</v>
      </c>
      <c r="K103" s="79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123"/>
      <c r="AA103" s="80"/>
    </row>
    <row r="104" spans="1:27" ht="9.9499999999999993" customHeight="1" x14ac:dyDescent="0.15">
      <c r="A104" s="55"/>
      <c r="B104" s="55"/>
      <c r="C104" s="90"/>
      <c r="D104" s="102"/>
      <c r="E104" s="76"/>
      <c r="F104" s="76"/>
      <c r="G104" s="76"/>
      <c r="H104" s="76"/>
      <c r="I104" s="103"/>
      <c r="J104" s="99"/>
      <c r="K104" s="99"/>
      <c r="L104" s="99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90"/>
    </row>
    <row r="105" spans="1:27" ht="30" customHeight="1" x14ac:dyDescent="0.15">
      <c r="A105" s="55"/>
      <c r="B105" s="115"/>
      <c r="C105" s="76"/>
      <c r="D105" s="116" t="s">
        <v>169</v>
      </c>
      <c r="E105" s="117"/>
      <c r="F105" s="117"/>
      <c r="G105" s="117"/>
      <c r="H105" s="117"/>
      <c r="I105" s="118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76"/>
      <c r="AA105" s="90"/>
    </row>
    <row r="106" spans="1:27" ht="9.9499999999999993" customHeight="1" x14ac:dyDescent="0.15">
      <c r="A106" s="55"/>
      <c r="B106" s="55"/>
      <c r="C106" s="90"/>
      <c r="D106" s="102"/>
      <c r="E106" s="76"/>
      <c r="F106" s="76"/>
      <c r="G106" s="76"/>
      <c r="H106" s="76"/>
      <c r="I106" s="124"/>
      <c r="J106" s="99"/>
      <c r="K106" s="99"/>
      <c r="L106" s="99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90"/>
    </row>
    <row r="107" spans="1:27" ht="20.100000000000001" customHeight="1" x14ac:dyDescent="0.15">
      <c r="A107" s="55">
        <f>IFERROR(IF(AND($I107&lt;&gt;"無", $I107&lt;&gt;"有"),1001,0),3)</f>
        <v>0</v>
      </c>
      <c r="B107" s="55"/>
      <c r="C107" s="74"/>
      <c r="D107" s="75">
        <v>4</v>
      </c>
      <c r="E107" s="76" t="s">
        <v>171</v>
      </c>
      <c r="F107" s="76"/>
      <c r="G107" s="76"/>
      <c r="H107" s="76"/>
      <c r="I107" s="1" t="s">
        <v>11</v>
      </c>
      <c r="J107" s="2"/>
      <c r="K107" s="2"/>
      <c r="L107" s="2"/>
      <c r="M107" s="2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119"/>
    </row>
    <row r="108" spans="1:27" ht="20.100000000000001" customHeight="1" x14ac:dyDescent="0.15">
      <c r="A108" s="55"/>
      <c r="B108" s="55"/>
      <c r="C108" s="90"/>
      <c r="D108" s="76"/>
      <c r="E108" s="106"/>
      <c r="F108" s="76"/>
      <c r="G108" s="76"/>
      <c r="H108" s="76"/>
      <c r="I108" s="78"/>
      <c r="J108" s="122" t="s">
        <v>12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19"/>
    </row>
    <row r="109" spans="1:27" ht="20.100000000000001" customHeight="1" x14ac:dyDescent="0.15">
      <c r="A109" s="55">
        <f>IFERROR(IF(AND($I107="有", TRIM($I109)=""),1001,0),3)</f>
        <v>0</v>
      </c>
      <c r="B109" s="55"/>
      <c r="C109" s="74"/>
      <c r="D109" s="75">
        <v>5</v>
      </c>
      <c r="E109" s="50" t="s">
        <v>101</v>
      </c>
      <c r="I109" s="5"/>
      <c r="J109" s="5"/>
      <c r="K109" s="5"/>
      <c r="L109" s="5"/>
      <c r="M109" s="5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119"/>
    </row>
    <row r="110" spans="1:27" ht="20.100000000000001" customHeight="1" x14ac:dyDescent="0.15">
      <c r="A110" s="55"/>
      <c r="B110" s="55"/>
      <c r="C110" s="74"/>
      <c r="D110" s="75"/>
      <c r="E110" s="106" t="s">
        <v>102</v>
      </c>
      <c r="F110" s="76"/>
      <c r="G110" s="76"/>
      <c r="H110" s="76"/>
      <c r="I110" s="78"/>
      <c r="J110" s="122" t="str">
        <f>日付例&amp;"　年月日を入力してください。"</f>
        <v>例)2025/4/1、R7/4/1　年月日を入力してください。</v>
      </c>
      <c r="K110" s="122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119"/>
    </row>
    <row r="111" spans="1:27" ht="20.100000000000001" customHeight="1" x14ac:dyDescent="0.15">
      <c r="A111" s="55"/>
      <c r="B111" s="55"/>
      <c r="C111" s="74"/>
      <c r="D111" s="75">
        <v>6</v>
      </c>
      <c r="E111" s="50" t="s">
        <v>74</v>
      </c>
      <c r="I111" s="78"/>
      <c r="J111" s="80"/>
      <c r="K111" s="80"/>
      <c r="L111" s="125"/>
      <c r="M111" s="126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119"/>
    </row>
    <row r="112" spans="1:27" s="129" customFormat="1" ht="45" customHeight="1" x14ac:dyDescent="0.15">
      <c r="A112" s="127"/>
      <c r="B112" s="127"/>
      <c r="C112" s="128"/>
      <c r="E112" s="130" t="s">
        <v>170</v>
      </c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1"/>
    </row>
    <row r="113" spans="1:27" ht="15" customHeight="1" x14ac:dyDescent="0.15">
      <c r="A113" s="55"/>
      <c r="B113" s="55"/>
      <c r="C113" s="70"/>
      <c r="E113" s="132" t="s">
        <v>96</v>
      </c>
      <c r="F113" s="133"/>
      <c r="G113" s="133"/>
      <c r="H113" s="133"/>
      <c r="I113" s="133"/>
      <c r="J113" s="133"/>
      <c r="K113" s="134"/>
      <c r="L113" s="135" t="s">
        <v>165</v>
      </c>
      <c r="M113" s="136"/>
      <c r="N113" s="137" t="str">
        <f>"許可年月日"&amp;日付例_s</f>
        <v>許可年月日例)2025/4/1</v>
      </c>
      <c r="O113" s="138"/>
      <c r="P113" s="139"/>
      <c r="Q113" s="140" t="s">
        <v>166</v>
      </c>
      <c r="R113" s="141"/>
      <c r="S113" s="140" t="s">
        <v>167</v>
      </c>
      <c r="T113" s="142"/>
      <c r="U113" s="141"/>
      <c r="V113" s="143" t="s">
        <v>168</v>
      </c>
      <c r="W113" s="143"/>
      <c r="X113" s="144"/>
      <c r="Z113" s="119"/>
      <c r="AA113" s="145"/>
    </row>
    <row r="114" spans="1:27" ht="15" customHeight="1" x14ac:dyDescent="0.15">
      <c r="A114" s="55"/>
      <c r="B114" s="55"/>
      <c r="C114" s="74"/>
      <c r="D114" s="119"/>
      <c r="E114" s="146"/>
      <c r="F114" s="147"/>
      <c r="G114" s="147"/>
      <c r="H114" s="147"/>
      <c r="I114" s="147"/>
      <c r="J114" s="147"/>
      <c r="K114" s="148"/>
      <c r="L114" s="149"/>
      <c r="M114" s="150"/>
      <c r="N114" s="151"/>
      <c r="O114" s="152"/>
      <c r="P114" s="153"/>
      <c r="Q114" s="154"/>
      <c r="R114" s="155"/>
      <c r="S114" s="154"/>
      <c r="T114" s="156"/>
      <c r="U114" s="155"/>
      <c r="V114" s="157"/>
      <c r="W114" s="157"/>
      <c r="X114" s="158"/>
      <c r="Z114" s="76"/>
      <c r="AA114" s="90"/>
    </row>
    <row r="115" spans="1:27" ht="20.100000000000001" customHeight="1" x14ac:dyDescent="0.15">
      <c r="A115" s="55"/>
      <c r="B115" s="55"/>
      <c r="C115" s="74"/>
      <c r="D115" s="119"/>
      <c r="E115" s="159" t="s">
        <v>107</v>
      </c>
      <c r="F115" s="160" t="s">
        <v>136</v>
      </c>
      <c r="G115" s="161"/>
      <c r="H115" s="161"/>
      <c r="I115" s="161"/>
      <c r="J115" s="161"/>
      <c r="K115" s="162"/>
      <c r="L115" s="6"/>
      <c r="M115" s="7"/>
      <c r="N115" s="8"/>
      <c r="O115" s="9"/>
      <c r="P115" s="10"/>
      <c r="Q115" s="11"/>
      <c r="R115" s="12"/>
      <c r="S115" s="13"/>
      <c r="T115" s="14"/>
      <c r="U115" s="15"/>
      <c r="V115" s="16"/>
      <c r="W115" s="17"/>
      <c r="X115" s="18"/>
      <c r="Z115" s="76"/>
      <c r="AA115" s="90"/>
    </row>
    <row r="116" spans="1:27" ht="20.100000000000001" customHeight="1" x14ac:dyDescent="0.15">
      <c r="A116" s="55"/>
      <c r="B116" s="55"/>
      <c r="C116" s="74"/>
      <c r="D116" s="119"/>
      <c r="E116" s="163" t="s">
        <v>108</v>
      </c>
      <c r="F116" s="164" t="s">
        <v>137</v>
      </c>
      <c r="G116" s="165"/>
      <c r="H116" s="165"/>
      <c r="I116" s="165"/>
      <c r="J116" s="165"/>
      <c r="K116" s="166"/>
      <c r="L116" s="19"/>
      <c r="M116" s="20"/>
      <c r="N116" s="21"/>
      <c r="O116" s="22"/>
      <c r="P116" s="23"/>
      <c r="Q116" s="24"/>
      <c r="R116" s="25"/>
      <c r="S116" s="26"/>
      <c r="T116" s="27"/>
      <c r="U116" s="28"/>
      <c r="V116" s="29"/>
      <c r="W116" s="30"/>
      <c r="X116" s="31"/>
      <c r="Z116" s="76"/>
      <c r="AA116" s="90"/>
    </row>
    <row r="117" spans="1:27" ht="20.100000000000001" customHeight="1" x14ac:dyDescent="0.15">
      <c r="A117" s="55"/>
      <c r="B117" s="55"/>
      <c r="C117" s="74"/>
      <c r="D117" s="119"/>
      <c r="E117" s="163" t="s">
        <v>109</v>
      </c>
      <c r="F117" s="164" t="s">
        <v>138</v>
      </c>
      <c r="G117" s="165"/>
      <c r="H117" s="165"/>
      <c r="I117" s="165"/>
      <c r="J117" s="165"/>
      <c r="K117" s="166"/>
      <c r="L117" s="19"/>
      <c r="M117" s="20"/>
      <c r="N117" s="21"/>
      <c r="O117" s="22"/>
      <c r="P117" s="23"/>
      <c r="Q117" s="24"/>
      <c r="R117" s="25"/>
      <c r="S117" s="26"/>
      <c r="T117" s="27"/>
      <c r="U117" s="28"/>
      <c r="V117" s="29"/>
      <c r="W117" s="30"/>
      <c r="X117" s="31"/>
      <c r="Z117" s="76"/>
      <c r="AA117" s="90"/>
    </row>
    <row r="118" spans="1:27" ht="20.100000000000001" customHeight="1" x14ac:dyDescent="0.15">
      <c r="A118" s="55"/>
      <c r="B118" s="55"/>
      <c r="C118" s="74"/>
      <c r="D118" s="119"/>
      <c r="E118" s="163" t="s">
        <v>110</v>
      </c>
      <c r="F118" s="164" t="s">
        <v>139</v>
      </c>
      <c r="G118" s="165"/>
      <c r="H118" s="165"/>
      <c r="I118" s="165"/>
      <c r="J118" s="165"/>
      <c r="K118" s="166"/>
      <c r="L118" s="19"/>
      <c r="M118" s="20"/>
      <c r="N118" s="21"/>
      <c r="O118" s="22"/>
      <c r="P118" s="23"/>
      <c r="Q118" s="24"/>
      <c r="R118" s="25"/>
      <c r="S118" s="26"/>
      <c r="T118" s="27"/>
      <c r="U118" s="28"/>
      <c r="V118" s="29"/>
      <c r="W118" s="30"/>
      <c r="X118" s="31"/>
      <c r="Z118" s="76"/>
      <c r="AA118" s="90"/>
    </row>
    <row r="119" spans="1:27" ht="20.100000000000001" customHeight="1" x14ac:dyDescent="0.15">
      <c r="A119" s="55"/>
      <c r="B119" s="55"/>
      <c r="C119" s="74"/>
      <c r="D119" s="119"/>
      <c r="E119" s="163" t="s">
        <v>111</v>
      </c>
      <c r="F119" s="164" t="s">
        <v>140</v>
      </c>
      <c r="G119" s="165"/>
      <c r="H119" s="165"/>
      <c r="I119" s="165"/>
      <c r="J119" s="165"/>
      <c r="K119" s="166"/>
      <c r="L119" s="19"/>
      <c r="M119" s="20"/>
      <c r="N119" s="21"/>
      <c r="O119" s="22"/>
      <c r="P119" s="23"/>
      <c r="Q119" s="24"/>
      <c r="R119" s="25"/>
      <c r="S119" s="26"/>
      <c r="T119" s="27"/>
      <c r="U119" s="28"/>
      <c r="V119" s="29"/>
      <c r="W119" s="30"/>
      <c r="X119" s="31"/>
      <c r="Z119" s="76"/>
      <c r="AA119" s="90"/>
    </row>
    <row r="120" spans="1:27" ht="20.100000000000001" customHeight="1" x14ac:dyDescent="0.15">
      <c r="A120" s="55"/>
      <c r="B120" s="55"/>
      <c r="C120" s="74"/>
      <c r="D120" s="119"/>
      <c r="E120" s="163" t="s">
        <v>112</v>
      </c>
      <c r="F120" s="164" t="s">
        <v>141</v>
      </c>
      <c r="G120" s="165"/>
      <c r="H120" s="165"/>
      <c r="I120" s="165"/>
      <c r="J120" s="165"/>
      <c r="K120" s="166"/>
      <c r="L120" s="19"/>
      <c r="M120" s="20"/>
      <c r="N120" s="21"/>
      <c r="O120" s="22"/>
      <c r="P120" s="23"/>
      <c r="Q120" s="24"/>
      <c r="R120" s="25"/>
      <c r="S120" s="26"/>
      <c r="T120" s="27"/>
      <c r="U120" s="28"/>
      <c r="V120" s="29"/>
      <c r="W120" s="30"/>
      <c r="X120" s="31"/>
      <c r="Z120" s="76"/>
      <c r="AA120" s="90"/>
    </row>
    <row r="121" spans="1:27" ht="20.100000000000001" customHeight="1" x14ac:dyDescent="0.15">
      <c r="A121" s="55"/>
      <c r="B121" s="55"/>
      <c r="C121" s="74"/>
      <c r="D121" s="119"/>
      <c r="E121" s="163" t="s">
        <v>113</v>
      </c>
      <c r="F121" s="164" t="s">
        <v>142</v>
      </c>
      <c r="G121" s="165"/>
      <c r="H121" s="165"/>
      <c r="I121" s="165"/>
      <c r="J121" s="165"/>
      <c r="K121" s="166"/>
      <c r="L121" s="19"/>
      <c r="M121" s="20"/>
      <c r="N121" s="21"/>
      <c r="O121" s="22"/>
      <c r="P121" s="23"/>
      <c r="Q121" s="24"/>
      <c r="R121" s="25"/>
      <c r="S121" s="26"/>
      <c r="T121" s="27"/>
      <c r="U121" s="28"/>
      <c r="V121" s="29"/>
      <c r="W121" s="30"/>
      <c r="X121" s="31"/>
      <c r="Z121" s="76"/>
      <c r="AA121" s="90"/>
    </row>
    <row r="122" spans="1:27" ht="20.100000000000001" customHeight="1" x14ac:dyDescent="0.15">
      <c r="A122" s="55"/>
      <c r="B122" s="55"/>
      <c r="C122" s="74"/>
      <c r="D122" s="119"/>
      <c r="E122" s="163" t="s">
        <v>114</v>
      </c>
      <c r="F122" s="164" t="s">
        <v>143</v>
      </c>
      <c r="G122" s="165"/>
      <c r="H122" s="165"/>
      <c r="I122" s="165"/>
      <c r="J122" s="165"/>
      <c r="K122" s="166"/>
      <c r="L122" s="19"/>
      <c r="M122" s="20"/>
      <c r="N122" s="21"/>
      <c r="O122" s="22"/>
      <c r="P122" s="23"/>
      <c r="Q122" s="24"/>
      <c r="R122" s="25"/>
      <c r="S122" s="26"/>
      <c r="T122" s="27"/>
      <c r="U122" s="28"/>
      <c r="V122" s="29"/>
      <c r="W122" s="30"/>
      <c r="X122" s="31"/>
      <c r="Z122" s="76"/>
      <c r="AA122" s="90"/>
    </row>
    <row r="123" spans="1:27" ht="20.100000000000001" customHeight="1" x14ac:dyDescent="0.15">
      <c r="A123" s="55"/>
      <c r="B123" s="55"/>
      <c r="C123" s="74"/>
      <c r="D123" s="119"/>
      <c r="E123" s="163" t="s">
        <v>115</v>
      </c>
      <c r="F123" s="164" t="s">
        <v>144</v>
      </c>
      <c r="G123" s="165"/>
      <c r="H123" s="165"/>
      <c r="I123" s="165"/>
      <c r="J123" s="165"/>
      <c r="K123" s="166"/>
      <c r="L123" s="19"/>
      <c r="M123" s="20"/>
      <c r="N123" s="21"/>
      <c r="O123" s="22"/>
      <c r="P123" s="23"/>
      <c r="Q123" s="24"/>
      <c r="R123" s="25"/>
      <c r="S123" s="26"/>
      <c r="T123" s="27"/>
      <c r="U123" s="28"/>
      <c r="V123" s="29"/>
      <c r="W123" s="30"/>
      <c r="X123" s="31"/>
      <c r="Z123" s="76"/>
      <c r="AA123" s="90"/>
    </row>
    <row r="124" spans="1:27" ht="20.100000000000001" customHeight="1" x14ac:dyDescent="0.15">
      <c r="A124" s="55"/>
      <c r="B124" s="55"/>
      <c r="C124" s="74"/>
      <c r="D124" s="119"/>
      <c r="E124" s="163" t="s">
        <v>116</v>
      </c>
      <c r="F124" s="164" t="s">
        <v>145</v>
      </c>
      <c r="G124" s="165"/>
      <c r="H124" s="165"/>
      <c r="I124" s="165"/>
      <c r="J124" s="165"/>
      <c r="K124" s="166"/>
      <c r="L124" s="19"/>
      <c r="M124" s="20"/>
      <c r="N124" s="21"/>
      <c r="O124" s="22"/>
      <c r="P124" s="23"/>
      <c r="Q124" s="24"/>
      <c r="R124" s="25"/>
      <c r="S124" s="26"/>
      <c r="T124" s="27"/>
      <c r="U124" s="28"/>
      <c r="V124" s="29"/>
      <c r="W124" s="30"/>
      <c r="X124" s="31"/>
      <c r="Z124" s="76"/>
      <c r="AA124" s="90"/>
    </row>
    <row r="125" spans="1:27" ht="20.100000000000001" customHeight="1" x14ac:dyDescent="0.15">
      <c r="A125" s="55"/>
      <c r="B125" s="55"/>
      <c r="C125" s="74"/>
      <c r="D125" s="119"/>
      <c r="E125" s="163" t="s">
        <v>117</v>
      </c>
      <c r="F125" s="164" t="s">
        <v>146</v>
      </c>
      <c r="G125" s="165"/>
      <c r="H125" s="165"/>
      <c r="I125" s="165"/>
      <c r="J125" s="165"/>
      <c r="K125" s="166"/>
      <c r="L125" s="19"/>
      <c r="M125" s="20"/>
      <c r="N125" s="21"/>
      <c r="O125" s="22"/>
      <c r="P125" s="23"/>
      <c r="Q125" s="24"/>
      <c r="R125" s="25"/>
      <c r="S125" s="26"/>
      <c r="T125" s="27"/>
      <c r="U125" s="28"/>
      <c r="V125" s="29"/>
      <c r="W125" s="30"/>
      <c r="X125" s="31"/>
      <c r="Z125" s="76"/>
      <c r="AA125" s="90"/>
    </row>
    <row r="126" spans="1:27" ht="20.100000000000001" customHeight="1" x14ac:dyDescent="0.15">
      <c r="A126" s="55"/>
      <c r="B126" s="55"/>
      <c r="C126" s="74"/>
      <c r="D126" s="119"/>
      <c r="E126" s="163" t="s">
        <v>118</v>
      </c>
      <c r="F126" s="164" t="s">
        <v>147</v>
      </c>
      <c r="G126" s="165"/>
      <c r="H126" s="165"/>
      <c r="I126" s="165"/>
      <c r="J126" s="165"/>
      <c r="K126" s="166"/>
      <c r="L126" s="19"/>
      <c r="M126" s="20"/>
      <c r="N126" s="21"/>
      <c r="O126" s="22"/>
      <c r="P126" s="23"/>
      <c r="Q126" s="24"/>
      <c r="R126" s="25"/>
      <c r="S126" s="26"/>
      <c r="T126" s="27"/>
      <c r="U126" s="28"/>
      <c r="V126" s="29"/>
      <c r="W126" s="30"/>
      <c r="X126" s="31"/>
      <c r="Z126" s="76"/>
      <c r="AA126" s="90"/>
    </row>
    <row r="127" spans="1:27" ht="20.100000000000001" customHeight="1" x14ac:dyDescent="0.15">
      <c r="A127" s="55"/>
      <c r="B127" s="55"/>
      <c r="C127" s="74"/>
      <c r="D127" s="119"/>
      <c r="E127" s="163" t="s">
        <v>119</v>
      </c>
      <c r="F127" s="164" t="s">
        <v>148</v>
      </c>
      <c r="G127" s="165"/>
      <c r="H127" s="165"/>
      <c r="I127" s="165"/>
      <c r="J127" s="165"/>
      <c r="K127" s="166"/>
      <c r="L127" s="19"/>
      <c r="M127" s="20"/>
      <c r="N127" s="21"/>
      <c r="O127" s="22"/>
      <c r="P127" s="23"/>
      <c r="Q127" s="24"/>
      <c r="R127" s="25"/>
      <c r="S127" s="26"/>
      <c r="T127" s="27"/>
      <c r="U127" s="28"/>
      <c r="V127" s="29"/>
      <c r="W127" s="30"/>
      <c r="X127" s="31"/>
      <c r="Z127" s="76"/>
      <c r="AA127" s="90"/>
    </row>
    <row r="128" spans="1:27" ht="20.100000000000001" customHeight="1" x14ac:dyDescent="0.15">
      <c r="A128" s="55"/>
      <c r="B128" s="55"/>
      <c r="C128" s="74"/>
      <c r="D128" s="119"/>
      <c r="E128" s="163" t="s">
        <v>120</v>
      </c>
      <c r="F128" s="164" t="s">
        <v>149</v>
      </c>
      <c r="G128" s="165"/>
      <c r="H128" s="165"/>
      <c r="I128" s="165"/>
      <c r="J128" s="165"/>
      <c r="K128" s="166"/>
      <c r="L128" s="19"/>
      <c r="M128" s="20"/>
      <c r="N128" s="21"/>
      <c r="O128" s="22"/>
      <c r="P128" s="23"/>
      <c r="Q128" s="24"/>
      <c r="R128" s="25"/>
      <c r="S128" s="26"/>
      <c r="T128" s="27"/>
      <c r="U128" s="28"/>
      <c r="V128" s="29"/>
      <c r="W128" s="30"/>
      <c r="X128" s="31"/>
      <c r="Z128" s="76"/>
      <c r="AA128" s="90"/>
    </row>
    <row r="129" spans="1:27" ht="20.100000000000001" customHeight="1" x14ac:dyDescent="0.15">
      <c r="A129" s="55"/>
      <c r="B129" s="55"/>
      <c r="C129" s="74"/>
      <c r="D129" s="119"/>
      <c r="E129" s="163" t="s">
        <v>121</v>
      </c>
      <c r="F129" s="164" t="s">
        <v>150</v>
      </c>
      <c r="G129" s="165"/>
      <c r="H129" s="165"/>
      <c r="I129" s="165"/>
      <c r="J129" s="165"/>
      <c r="K129" s="166"/>
      <c r="L129" s="19"/>
      <c r="M129" s="20"/>
      <c r="N129" s="21"/>
      <c r="O129" s="22"/>
      <c r="P129" s="23"/>
      <c r="Q129" s="24"/>
      <c r="R129" s="25"/>
      <c r="S129" s="26"/>
      <c r="T129" s="27"/>
      <c r="U129" s="28"/>
      <c r="V129" s="29"/>
      <c r="W129" s="30"/>
      <c r="X129" s="31"/>
      <c r="Z129" s="76"/>
      <c r="AA129" s="90"/>
    </row>
    <row r="130" spans="1:27" ht="20.100000000000001" customHeight="1" x14ac:dyDescent="0.15">
      <c r="A130" s="55"/>
      <c r="B130" s="55"/>
      <c r="C130" s="74"/>
      <c r="D130" s="119"/>
      <c r="E130" s="163" t="s">
        <v>122</v>
      </c>
      <c r="F130" s="164" t="s">
        <v>151</v>
      </c>
      <c r="G130" s="165"/>
      <c r="H130" s="165"/>
      <c r="I130" s="165"/>
      <c r="J130" s="165"/>
      <c r="K130" s="166"/>
      <c r="L130" s="19"/>
      <c r="M130" s="20"/>
      <c r="N130" s="21"/>
      <c r="O130" s="22"/>
      <c r="P130" s="23"/>
      <c r="Q130" s="24"/>
      <c r="R130" s="25"/>
      <c r="S130" s="26"/>
      <c r="T130" s="27"/>
      <c r="U130" s="28"/>
      <c r="V130" s="29"/>
      <c r="W130" s="30"/>
      <c r="X130" s="31"/>
      <c r="Z130" s="76"/>
      <c r="AA130" s="90"/>
    </row>
    <row r="131" spans="1:27" ht="20.100000000000001" customHeight="1" x14ac:dyDescent="0.15">
      <c r="A131" s="55"/>
      <c r="B131" s="55"/>
      <c r="C131" s="74"/>
      <c r="D131" s="119"/>
      <c r="E131" s="163" t="s">
        <v>123</v>
      </c>
      <c r="F131" s="164" t="s">
        <v>152</v>
      </c>
      <c r="G131" s="165"/>
      <c r="H131" s="165"/>
      <c r="I131" s="165"/>
      <c r="J131" s="165"/>
      <c r="K131" s="166"/>
      <c r="L131" s="19"/>
      <c r="M131" s="20"/>
      <c r="N131" s="21"/>
      <c r="O131" s="22"/>
      <c r="P131" s="23"/>
      <c r="Q131" s="24"/>
      <c r="R131" s="25"/>
      <c r="S131" s="26"/>
      <c r="T131" s="27"/>
      <c r="U131" s="28"/>
      <c r="V131" s="29"/>
      <c r="W131" s="30"/>
      <c r="X131" s="31"/>
      <c r="Z131" s="76"/>
      <c r="AA131" s="90"/>
    </row>
    <row r="132" spans="1:27" ht="20.100000000000001" customHeight="1" x14ac:dyDescent="0.15">
      <c r="A132" s="55"/>
      <c r="B132" s="55"/>
      <c r="C132" s="74"/>
      <c r="D132" s="119"/>
      <c r="E132" s="163" t="s">
        <v>124</v>
      </c>
      <c r="F132" s="164" t="s">
        <v>153</v>
      </c>
      <c r="G132" s="165"/>
      <c r="H132" s="165"/>
      <c r="I132" s="165"/>
      <c r="J132" s="165"/>
      <c r="K132" s="166"/>
      <c r="L132" s="19"/>
      <c r="M132" s="20"/>
      <c r="N132" s="21"/>
      <c r="O132" s="22"/>
      <c r="P132" s="23"/>
      <c r="Q132" s="24"/>
      <c r="R132" s="25"/>
      <c r="S132" s="26"/>
      <c r="T132" s="27"/>
      <c r="U132" s="28"/>
      <c r="V132" s="29"/>
      <c r="W132" s="30"/>
      <c r="X132" s="31"/>
      <c r="Z132" s="76"/>
      <c r="AA132" s="90"/>
    </row>
    <row r="133" spans="1:27" ht="20.100000000000001" customHeight="1" x14ac:dyDescent="0.15">
      <c r="A133" s="55"/>
      <c r="B133" s="55"/>
      <c r="C133" s="74"/>
      <c r="D133" s="119"/>
      <c r="E133" s="163" t="s">
        <v>125</v>
      </c>
      <c r="F133" s="164" t="s">
        <v>154</v>
      </c>
      <c r="G133" s="165"/>
      <c r="H133" s="165"/>
      <c r="I133" s="165"/>
      <c r="J133" s="165"/>
      <c r="K133" s="166"/>
      <c r="L133" s="19"/>
      <c r="M133" s="20"/>
      <c r="N133" s="21"/>
      <c r="O133" s="22"/>
      <c r="P133" s="23"/>
      <c r="Q133" s="24"/>
      <c r="R133" s="25"/>
      <c r="S133" s="26"/>
      <c r="T133" s="27"/>
      <c r="U133" s="28"/>
      <c r="V133" s="29"/>
      <c r="W133" s="30"/>
      <c r="X133" s="31"/>
      <c r="Z133" s="76"/>
      <c r="AA133" s="90"/>
    </row>
    <row r="134" spans="1:27" ht="20.100000000000001" customHeight="1" x14ac:dyDescent="0.15">
      <c r="A134" s="55"/>
      <c r="B134" s="55"/>
      <c r="C134" s="70"/>
      <c r="D134" s="119"/>
      <c r="E134" s="163" t="s">
        <v>126</v>
      </c>
      <c r="F134" s="164" t="s">
        <v>155</v>
      </c>
      <c r="G134" s="165"/>
      <c r="H134" s="165"/>
      <c r="I134" s="165"/>
      <c r="J134" s="165"/>
      <c r="K134" s="166"/>
      <c r="L134" s="19"/>
      <c r="M134" s="20"/>
      <c r="N134" s="21"/>
      <c r="O134" s="22"/>
      <c r="P134" s="23"/>
      <c r="Q134" s="24"/>
      <c r="R134" s="25"/>
      <c r="S134" s="26"/>
      <c r="T134" s="27"/>
      <c r="U134" s="28"/>
      <c r="V134" s="29"/>
      <c r="W134" s="30"/>
      <c r="X134" s="31"/>
      <c r="AA134" s="145"/>
    </row>
    <row r="135" spans="1:27" ht="20.100000000000001" customHeight="1" x14ac:dyDescent="0.15">
      <c r="A135" s="55"/>
      <c r="B135" s="55"/>
      <c r="C135" s="74"/>
      <c r="D135" s="119"/>
      <c r="E135" s="163" t="s">
        <v>127</v>
      </c>
      <c r="F135" s="164" t="s">
        <v>156</v>
      </c>
      <c r="G135" s="165"/>
      <c r="H135" s="165"/>
      <c r="I135" s="165"/>
      <c r="J135" s="165"/>
      <c r="K135" s="166"/>
      <c r="L135" s="19"/>
      <c r="M135" s="20"/>
      <c r="N135" s="21"/>
      <c r="O135" s="22"/>
      <c r="P135" s="23"/>
      <c r="Q135" s="24"/>
      <c r="R135" s="25"/>
      <c r="S135" s="26"/>
      <c r="T135" s="27"/>
      <c r="U135" s="28"/>
      <c r="V135" s="29"/>
      <c r="W135" s="30"/>
      <c r="X135" s="31"/>
      <c r="Z135" s="76"/>
      <c r="AA135" s="90"/>
    </row>
    <row r="136" spans="1:27" ht="20.100000000000001" customHeight="1" x14ac:dyDescent="0.15">
      <c r="A136" s="55"/>
      <c r="B136" s="55"/>
      <c r="C136" s="74"/>
      <c r="D136" s="119"/>
      <c r="E136" s="163" t="s">
        <v>128</v>
      </c>
      <c r="F136" s="164" t="s">
        <v>157</v>
      </c>
      <c r="G136" s="165"/>
      <c r="H136" s="165"/>
      <c r="I136" s="165"/>
      <c r="J136" s="165"/>
      <c r="K136" s="166"/>
      <c r="L136" s="19"/>
      <c r="M136" s="20"/>
      <c r="N136" s="21"/>
      <c r="O136" s="22"/>
      <c r="P136" s="23"/>
      <c r="Q136" s="24"/>
      <c r="R136" s="25"/>
      <c r="S136" s="26"/>
      <c r="T136" s="27"/>
      <c r="U136" s="28"/>
      <c r="V136" s="29"/>
      <c r="W136" s="30"/>
      <c r="X136" s="31"/>
      <c r="Z136" s="76"/>
      <c r="AA136" s="90"/>
    </row>
    <row r="137" spans="1:27" ht="20.100000000000001" customHeight="1" x14ac:dyDescent="0.15">
      <c r="A137" s="55"/>
      <c r="B137" s="55"/>
      <c r="C137" s="74"/>
      <c r="D137" s="119"/>
      <c r="E137" s="163" t="s">
        <v>129</v>
      </c>
      <c r="F137" s="164" t="s">
        <v>158</v>
      </c>
      <c r="G137" s="165"/>
      <c r="H137" s="165"/>
      <c r="I137" s="165"/>
      <c r="J137" s="165"/>
      <c r="K137" s="166"/>
      <c r="L137" s="19"/>
      <c r="M137" s="20"/>
      <c r="N137" s="21"/>
      <c r="O137" s="22"/>
      <c r="P137" s="23"/>
      <c r="Q137" s="24"/>
      <c r="R137" s="25"/>
      <c r="S137" s="26"/>
      <c r="T137" s="27"/>
      <c r="U137" s="28"/>
      <c r="V137" s="29"/>
      <c r="W137" s="30"/>
      <c r="X137" s="31"/>
      <c r="Z137" s="76"/>
      <c r="AA137" s="90"/>
    </row>
    <row r="138" spans="1:27" ht="20.100000000000001" customHeight="1" x14ac:dyDescent="0.15">
      <c r="A138" s="55"/>
      <c r="B138" s="55"/>
      <c r="C138" s="74"/>
      <c r="D138" s="119"/>
      <c r="E138" s="163" t="s">
        <v>130</v>
      </c>
      <c r="F138" s="164" t="s">
        <v>159</v>
      </c>
      <c r="G138" s="165"/>
      <c r="H138" s="165"/>
      <c r="I138" s="165"/>
      <c r="J138" s="165"/>
      <c r="K138" s="166"/>
      <c r="L138" s="19"/>
      <c r="M138" s="20"/>
      <c r="N138" s="21"/>
      <c r="O138" s="22"/>
      <c r="P138" s="23"/>
      <c r="Q138" s="24"/>
      <c r="R138" s="25"/>
      <c r="S138" s="26"/>
      <c r="T138" s="27"/>
      <c r="U138" s="28"/>
      <c r="V138" s="29"/>
      <c r="W138" s="30"/>
      <c r="X138" s="31"/>
      <c r="Z138" s="76"/>
      <c r="AA138" s="90"/>
    </row>
    <row r="139" spans="1:27" ht="20.100000000000001" customHeight="1" x14ac:dyDescent="0.15">
      <c r="A139" s="55"/>
      <c r="B139" s="55"/>
      <c r="C139" s="74"/>
      <c r="D139" s="119"/>
      <c r="E139" s="163" t="s">
        <v>131</v>
      </c>
      <c r="F139" s="164" t="s">
        <v>160</v>
      </c>
      <c r="G139" s="165"/>
      <c r="H139" s="165"/>
      <c r="I139" s="165"/>
      <c r="J139" s="165"/>
      <c r="K139" s="166"/>
      <c r="L139" s="19"/>
      <c r="M139" s="20"/>
      <c r="N139" s="21"/>
      <c r="O139" s="22"/>
      <c r="P139" s="23"/>
      <c r="Q139" s="24"/>
      <c r="R139" s="25"/>
      <c r="S139" s="26"/>
      <c r="T139" s="27"/>
      <c r="U139" s="28"/>
      <c r="V139" s="29"/>
      <c r="W139" s="30"/>
      <c r="X139" s="31"/>
      <c r="Z139" s="76"/>
      <c r="AA139" s="90"/>
    </row>
    <row r="140" spans="1:27" ht="20.100000000000001" customHeight="1" x14ac:dyDescent="0.15">
      <c r="A140" s="55"/>
      <c r="B140" s="55"/>
      <c r="C140" s="74"/>
      <c r="D140" s="119"/>
      <c r="E140" s="163" t="s">
        <v>132</v>
      </c>
      <c r="F140" s="164" t="s">
        <v>161</v>
      </c>
      <c r="G140" s="165"/>
      <c r="H140" s="165"/>
      <c r="I140" s="165"/>
      <c r="J140" s="165"/>
      <c r="K140" s="166"/>
      <c r="L140" s="19"/>
      <c r="M140" s="20"/>
      <c r="N140" s="21"/>
      <c r="O140" s="22"/>
      <c r="P140" s="23"/>
      <c r="Q140" s="24"/>
      <c r="R140" s="25"/>
      <c r="S140" s="26"/>
      <c r="T140" s="27"/>
      <c r="U140" s="28"/>
      <c r="V140" s="29"/>
      <c r="W140" s="30"/>
      <c r="X140" s="31"/>
      <c r="Z140" s="76"/>
      <c r="AA140" s="90"/>
    </row>
    <row r="141" spans="1:27" ht="20.100000000000001" customHeight="1" x14ac:dyDescent="0.15">
      <c r="A141" s="55"/>
      <c r="B141" s="55"/>
      <c r="C141" s="74"/>
      <c r="D141" s="119"/>
      <c r="E141" s="163" t="s">
        <v>133</v>
      </c>
      <c r="F141" s="164" t="s">
        <v>162</v>
      </c>
      <c r="G141" s="165"/>
      <c r="H141" s="165"/>
      <c r="I141" s="165"/>
      <c r="J141" s="165"/>
      <c r="K141" s="166"/>
      <c r="L141" s="19"/>
      <c r="M141" s="20"/>
      <c r="N141" s="21"/>
      <c r="O141" s="22"/>
      <c r="P141" s="23"/>
      <c r="Q141" s="24"/>
      <c r="R141" s="25"/>
      <c r="S141" s="26"/>
      <c r="T141" s="27"/>
      <c r="U141" s="28"/>
      <c r="V141" s="29"/>
      <c r="W141" s="30"/>
      <c r="X141" s="31"/>
      <c r="Z141" s="76"/>
      <c r="AA141" s="90"/>
    </row>
    <row r="142" spans="1:27" ht="20.100000000000001" customHeight="1" x14ac:dyDescent="0.15">
      <c r="A142" s="55"/>
      <c r="B142" s="55"/>
      <c r="C142" s="74"/>
      <c r="D142" s="119"/>
      <c r="E142" s="163" t="s">
        <v>134</v>
      </c>
      <c r="F142" s="164" t="s">
        <v>163</v>
      </c>
      <c r="G142" s="165"/>
      <c r="H142" s="165"/>
      <c r="I142" s="165"/>
      <c r="J142" s="165"/>
      <c r="K142" s="166"/>
      <c r="L142" s="19"/>
      <c r="M142" s="20"/>
      <c r="N142" s="21"/>
      <c r="O142" s="22"/>
      <c r="P142" s="23"/>
      <c r="Q142" s="24"/>
      <c r="R142" s="25"/>
      <c r="S142" s="26"/>
      <c r="T142" s="27"/>
      <c r="U142" s="28"/>
      <c r="V142" s="29"/>
      <c r="W142" s="30"/>
      <c r="X142" s="31"/>
      <c r="Z142" s="76"/>
      <c r="AA142" s="90"/>
    </row>
    <row r="143" spans="1:27" ht="20.100000000000001" customHeight="1" x14ac:dyDescent="0.15">
      <c r="A143" s="55"/>
      <c r="B143" s="55"/>
      <c r="C143" s="74"/>
      <c r="D143" s="119"/>
      <c r="E143" s="163" t="s">
        <v>135</v>
      </c>
      <c r="F143" s="164" t="s">
        <v>164</v>
      </c>
      <c r="G143" s="165"/>
      <c r="H143" s="165"/>
      <c r="I143" s="165"/>
      <c r="J143" s="165"/>
      <c r="K143" s="166"/>
      <c r="L143" s="34"/>
      <c r="M143" s="35"/>
      <c r="N143" s="36"/>
      <c r="O143" s="37"/>
      <c r="P143" s="38"/>
      <c r="Q143" s="39"/>
      <c r="R143" s="40"/>
      <c r="S143" s="41"/>
      <c r="T143" s="42"/>
      <c r="U143" s="43"/>
      <c r="V143" s="44"/>
      <c r="W143" s="45"/>
      <c r="X143" s="46"/>
      <c r="Z143" s="76"/>
      <c r="AA143" s="90"/>
    </row>
    <row r="144" spans="1:27" ht="20.100000000000001" customHeight="1" x14ac:dyDescent="0.15">
      <c r="A144" s="55"/>
      <c r="B144" s="55"/>
      <c r="C144" s="74"/>
      <c r="D144" s="75"/>
      <c r="E144" s="167"/>
      <c r="F144" s="167"/>
      <c r="G144" s="167"/>
      <c r="H144" s="167"/>
      <c r="I144" s="167"/>
      <c r="J144" s="168"/>
      <c r="K144" s="168"/>
      <c r="L144" s="169"/>
      <c r="M144" s="170"/>
      <c r="N144" s="171"/>
      <c r="O144" s="172"/>
      <c r="P144" s="173"/>
      <c r="Q144" s="173"/>
      <c r="R144" s="174"/>
      <c r="S144" s="174"/>
      <c r="T144" s="174"/>
      <c r="U144" s="174"/>
      <c r="V144" s="174"/>
      <c r="W144" s="174"/>
      <c r="X144" s="174"/>
      <c r="Y144" s="174"/>
      <c r="Z144" s="76"/>
      <c r="AA144" s="90"/>
    </row>
    <row r="145" spans="1:27" ht="15" customHeight="1" x14ac:dyDescent="0.15">
      <c r="A145" s="55"/>
      <c r="B145" s="55"/>
      <c r="C145" s="95"/>
      <c r="D145" s="96"/>
      <c r="E145" s="96"/>
      <c r="F145" s="96"/>
      <c r="G145" s="96"/>
      <c r="H145" s="96"/>
      <c r="I145" s="175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8"/>
    </row>
    <row r="146" spans="1:27" ht="15" customHeight="1" x14ac:dyDescent="0.15">
      <c r="A146" s="55"/>
      <c r="B146" s="55"/>
      <c r="C146" s="72"/>
      <c r="D146" s="76"/>
      <c r="E146" s="76"/>
      <c r="F146" s="76"/>
      <c r="G146" s="76"/>
      <c r="H146" s="76"/>
      <c r="I146" s="176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76"/>
    </row>
    <row r="147" spans="1:27" ht="15" customHeight="1" x14ac:dyDescent="0.15"/>
    <row r="148" spans="1:27" ht="20.100000000000001" customHeight="1" x14ac:dyDescent="0.15">
      <c r="A148" s="55"/>
      <c r="B148" s="55"/>
      <c r="C148" s="67" t="s">
        <v>10</v>
      </c>
      <c r="D148" s="68"/>
      <c r="E148" s="68"/>
      <c r="F148" s="68"/>
      <c r="G148" s="68"/>
      <c r="H148" s="69"/>
      <c r="Z148" s="56"/>
    </row>
    <row r="149" spans="1:27" ht="9.9499999999999993" customHeight="1" x14ac:dyDescent="0.15">
      <c r="A149" s="55"/>
      <c r="B149" s="55"/>
      <c r="C149" s="70"/>
      <c r="D149" s="71"/>
      <c r="E149" s="84"/>
      <c r="F149" s="84"/>
      <c r="G149" s="84"/>
      <c r="H149" s="84"/>
      <c r="I149" s="101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177"/>
    </row>
    <row r="150" spans="1:27" ht="20.100000000000001" customHeight="1" x14ac:dyDescent="0.15">
      <c r="A150" s="55"/>
      <c r="B150" s="55"/>
      <c r="C150" s="70"/>
      <c r="D150" s="85" t="s">
        <v>69</v>
      </c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8"/>
      <c r="Z150" s="119"/>
    </row>
    <row r="151" spans="1:27" ht="9.9499999999999993" customHeight="1" x14ac:dyDescent="0.15">
      <c r="A151" s="55"/>
      <c r="B151" s="55"/>
      <c r="C151" s="70"/>
      <c r="D151" s="178"/>
      <c r="E151" s="71"/>
      <c r="F151" s="71"/>
      <c r="G151" s="71"/>
      <c r="H151" s="71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119"/>
    </row>
    <row r="152" spans="1:27" ht="20.100000000000001" customHeight="1" x14ac:dyDescent="0.15">
      <c r="A152" s="55"/>
      <c r="B152" s="55"/>
      <c r="C152" s="74"/>
      <c r="D152" s="75">
        <v>1</v>
      </c>
      <c r="E152" s="179" t="s">
        <v>5</v>
      </c>
      <c r="F152" s="179"/>
      <c r="G152" s="179"/>
      <c r="H152" s="179"/>
      <c r="I152" s="179"/>
      <c r="J152" s="180"/>
      <c r="K152" s="180"/>
      <c r="L152" s="180"/>
      <c r="M152" s="180"/>
      <c r="N152" s="180"/>
      <c r="O152" s="180"/>
      <c r="P152" s="179"/>
      <c r="Q152" s="179"/>
      <c r="Z152" s="77"/>
      <c r="AA152" s="76"/>
    </row>
    <row r="153" spans="1:27" ht="72.95" customHeight="1" x14ac:dyDescent="0.15">
      <c r="A153" s="55"/>
      <c r="B153" s="55"/>
      <c r="C153" s="7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77"/>
      <c r="AA153" s="76"/>
    </row>
    <row r="154" spans="1:27" ht="20.100000000000001" customHeight="1" x14ac:dyDescent="0.15">
      <c r="A154" s="55"/>
      <c r="B154" s="55"/>
      <c r="C154" s="95"/>
      <c r="D154" s="96"/>
      <c r="E154" s="96"/>
      <c r="F154" s="96"/>
      <c r="G154" s="96"/>
      <c r="H154" s="96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82"/>
    </row>
    <row r="155" spans="1:27" ht="15.75" customHeight="1" x14ac:dyDescent="0.15"/>
  </sheetData>
  <sheetProtection algorithmName="SHA-512" hashValue="JmhoC+nAVP5qGVrzkMy2OYEu54FFCWTRrHRgast51faUwuBUDZ/uXw2qdau3tIUb3qs2Hds3S/bgM+yJAkA/IQ==" saltValue="5RaISMgRNjXeE+W14hsCmQ==" spinCount="100000" sheet="1" objects="1" scenarios="1"/>
  <dataConsolidate/>
  <mergeCells count="198">
    <mergeCell ref="L143:M143"/>
    <mergeCell ref="N143:P143"/>
    <mergeCell ref="Q143:R143"/>
    <mergeCell ref="S143:U143"/>
    <mergeCell ref="V143:X143"/>
    <mergeCell ref="L142:M142"/>
    <mergeCell ref="N142:P142"/>
    <mergeCell ref="Q142:R142"/>
    <mergeCell ref="S142:U142"/>
    <mergeCell ref="V142:X142"/>
    <mergeCell ref="L141:M141"/>
    <mergeCell ref="N141:P141"/>
    <mergeCell ref="Q141:R141"/>
    <mergeCell ref="S141:U141"/>
    <mergeCell ref="V141:X141"/>
    <mergeCell ref="L140:M140"/>
    <mergeCell ref="N140:P140"/>
    <mergeCell ref="Q140:R140"/>
    <mergeCell ref="S140:U140"/>
    <mergeCell ref="V140:X140"/>
    <mergeCell ref="L139:M139"/>
    <mergeCell ref="N139:P139"/>
    <mergeCell ref="Q139:R139"/>
    <mergeCell ref="S139:U139"/>
    <mergeCell ref="V139:X139"/>
    <mergeCell ref="L138:M138"/>
    <mergeCell ref="N138:P138"/>
    <mergeCell ref="Q138:R138"/>
    <mergeCell ref="S138:U138"/>
    <mergeCell ref="V138:X138"/>
    <mergeCell ref="L137:M137"/>
    <mergeCell ref="N137:P137"/>
    <mergeCell ref="Q137:R137"/>
    <mergeCell ref="S137:U137"/>
    <mergeCell ref="V137:X137"/>
    <mergeCell ref="L136:M136"/>
    <mergeCell ref="N136:P136"/>
    <mergeCell ref="Q136:R136"/>
    <mergeCell ref="S136:U136"/>
    <mergeCell ref="V136:X136"/>
    <mergeCell ref="L135:M135"/>
    <mergeCell ref="N135:P135"/>
    <mergeCell ref="Q135:R135"/>
    <mergeCell ref="S135:U135"/>
    <mergeCell ref="V135:X135"/>
    <mergeCell ref="L134:M134"/>
    <mergeCell ref="N134:P134"/>
    <mergeCell ref="Q134:R134"/>
    <mergeCell ref="S134:U134"/>
    <mergeCell ref="V134:X134"/>
    <mergeCell ref="L133:M133"/>
    <mergeCell ref="N133:P133"/>
    <mergeCell ref="Q133:R133"/>
    <mergeCell ref="S133:U133"/>
    <mergeCell ref="V133:X133"/>
    <mergeCell ref="L132:M132"/>
    <mergeCell ref="N132:P132"/>
    <mergeCell ref="Q132:R132"/>
    <mergeCell ref="S132:U132"/>
    <mergeCell ref="V132:X132"/>
    <mergeCell ref="L131:M131"/>
    <mergeCell ref="N131:P131"/>
    <mergeCell ref="Q131:R131"/>
    <mergeCell ref="S131:U131"/>
    <mergeCell ref="V131:X131"/>
    <mergeCell ref="L130:M130"/>
    <mergeCell ref="N130:P130"/>
    <mergeCell ref="Q130:R130"/>
    <mergeCell ref="S130:U130"/>
    <mergeCell ref="V130:X130"/>
    <mergeCell ref="L129:M129"/>
    <mergeCell ref="N129:P129"/>
    <mergeCell ref="Q129:R129"/>
    <mergeCell ref="S129:U129"/>
    <mergeCell ref="V129:X129"/>
    <mergeCell ref="L128:M128"/>
    <mergeCell ref="N128:P128"/>
    <mergeCell ref="Q128:R128"/>
    <mergeCell ref="S128:U128"/>
    <mergeCell ref="V128:X128"/>
    <mergeCell ref="L127:M127"/>
    <mergeCell ref="N127:P127"/>
    <mergeCell ref="Q127:R127"/>
    <mergeCell ref="S127:U127"/>
    <mergeCell ref="V127:X127"/>
    <mergeCell ref="L126:M126"/>
    <mergeCell ref="N126:P126"/>
    <mergeCell ref="Q126:R126"/>
    <mergeCell ref="S126:U126"/>
    <mergeCell ref="V126:X126"/>
    <mergeCell ref="L125:M125"/>
    <mergeCell ref="N125:P125"/>
    <mergeCell ref="Q125:R125"/>
    <mergeCell ref="S125:U125"/>
    <mergeCell ref="V125:X125"/>
    <mergeCell ref="L124:M124"/>
    <mergeCell ref="N124:P124"/>
    <mergeCell ref="Q124:R124"/>
    <mergeCell ref="S124:U124"/>
    <mergeCell ref="V124:X124"/>
    <mergeCell ref="L123:M123"/>
    <mergeCell ref="N123:P123"/>
    <mergeCell ref="Q123:R123"/>
    <mergeCell ref="S123:U123"/>
    <mergeCell ref="V123:X123"/>
    <mergeCell ref="L122:M122"/>
    <mergeCell ref="N122:P122"/>
    <mergeCell ref="Q122:R122"/>
    <mergeCell ref="S122:U122"/>
    <mergeCell ref="V122:X122"/>
    <mergeCell ref="L121:M121"/>
    <mergeCell ref="N121:P121"/>
    <mergeCell ref="Q121:R121"/>
    <mergeCell ref="S121:U121"/>
    <mergeCell ref="V121:X121"/>
    <mergeCell ref="L120:M120"/>
    <mergeCell ref="N120:P120"/>
    <mergeCell ref="Q120:R120"/>
    <mergeCell ref="S120:U120"/>
    <mergeCell ref="V120:X120"/>
    <mergeCell ref="L116:M116"/>
    <mergeCell ref="N116:P116"/>
    <mergeCell ref="Q116:R116"/>
    <mergeCell ref="S116:U116"/>
    <mergeCell ref="V116:X116"/>
    <mergeCell ref="L119:M119"/>
    <mergeCell ref="N119:P119"/>
    <mergeCell ref="Q119:R119"/>
    <mergeCell ref="S119:U119"/>
    <mergeCell ref="V119:X119"/>
    <mergeCell ref="L118:M118"/>
    <mergeCell ref="N118:P118"/>
    <mergeCell ref="Q118:R118"/>
    <mergeCell ref="S118:U118"/>
    <mergeCell ref="V118:X118"/>
    <mergeCell ref="W1:Z1"/>
    <mergeCell ref="I69:M69"/>
    <mergeCell ref="I71:Y71"/>
    <mergeCell ref="I73:Y73"/>
    <mergeCell ref="J74:Y74"/>
    <mergeCell ref="D67:Y67"/>
    <mergeCell ref="I45:Y45"/>
    <mergeCell ref="I53:Y53"/>
    <mergeCell ref="C13:H13"/>
    <mergeCell ref="I15:M15"/>
    <mergeCell ref="I39:Y39"/>
    <mergeCell ref="I35:Y35"/>
    <mergeCell ref="I37:Y37"/>
    <mergeCell ref="I33:M33"/>
    <mergeCell ref="C29:H29"/>
    <mergeCell ref="D31:Y31"/>
    <mergeCell ref="D153:Y153"/>
    <mergeCell ref="D150:Y150"/>
    <mergeCell ref="C148:H148"/>
    <mergeCell ref="I102:M102"/>
    <mergeCell ref="E112:Y112"/>
    <mergeCell ref="I107:M107"/>
    <mergeCell ref="I109:M109"/>
    <mergeCell ref="D105:Y105"/>
    <mergeCell ref="E113:K114"/>
    <mergeCell ref="L115:M115"/>
    <mergeCell ref="N115:P115"/>
    <mergeCell ref="Q115:R115"/>
    <mergeCell ref="S115:U115"/>
    <mergeCell ref="V115:X115"/>
    <mergeCell ref="L113:M114"/>
    <mergeCell ref="N113:P114"/>
    <mergeCell ref="Q113:R114"/>
    <mergeCell ref="S113:U114"/>
    <mergeCell ref="V113:X114"/>
    <mergeCell ref="L117:M117"/>
    <mergeCell ref="N117:P117"/>
    <mergeCell ref="Q117:R117"/>
    <mergeCell ref="S117:U117"/>
    <mergeCell ref="V117:X117"/>
    <mergeCell ref="J101:Y101"/>
    <mergeCell ref="I98:M98"/>
    <mergeCell ref="I100:M100"/>
    <mergeCell ref="P100:Q100"/>
    <mergeCell ref="I41:Y41"/>
    <mergeCell ref="I43:Y43"/>
    <mergeCell ref="C65:H65"/>
    <mergeCell ref="I89:Y89"/>
    <mergeCell ref="I47:M47"/>
    <mergeCell ref="I51:M51"/>
    <mergeCell ref="I81:Y81"/>
    <mergeCell ref="I83:M83"/>
    <mergeCell ref="I75:Y75"/>
    <mergeCell ref="I79:Y79"/>
    <mergeCell ref="J76:Y76"/>
    <mergeCell ref="I77:Y77"/>
    <mergeCell ref="I87:M87"/>
    <mergeCell ref="I49:M49"/>
    <mergeCell ref="J50:Y50"/>
    <mergeCell ref="I85:M85"/>
    <mergeCell ref="J86:Y86"/>
    <mergeCell ref="C94:H94"/>
    <mergeCell ref="D96:Y96"/>
  </mergeCells>
  <phoneticPr fontId="4"/>
  <conditionalFormatting sqref="I15:M15">
    <cfRule type="expression" dxfId="20" priority="21" stopIfTrue="1">
      <formula>$A15&lt;&gt;0</formula>
    </cfRule>
  </conditionalFormatting>
  <conditionalFormatting sqref="I35:Y35">
    <cfRule type="expression" dxfId="19" priority="20" stopIfTrue="1">
      <formula>$A35&lt;&gt;0</formula>
    </cfRule>
  </conditionalFormatting>
  <conditionalFormatting sqref="I43:Y43">
    <cfRule type="expression" dxfId="18" priority="19" stopIfTrue="1">
      <formula>$A43&lt;&gt;0</formula>
    </cfRule>
  </conditionalFormatting>
  <conditionalFormatting sqref="I45:Y45">
    <cfRule type="expression" dxfId="17" priority="18" stopIfTrue="1">
      <formula>$A45&lt;&gt;0</formula>
    </cfRule>
  </conditionalFormatting>
  <conditionalFormatting sqref="I47:M47">
    <cfRule type="expression" dxfId="16" priority="17" stopIfTrue="1">
      <formula>$A47&lt;&gt;0</formula>
    </cfRule>
  </conditionalFormatting>
  <conditionalFormatting sqref="I49:M49">
    <cfRule type="expression" dxfId="15" priority="16" stopIfTrue="1">
      <formula>$A49&lt;&gt;0</formula>
    </cfRule>
  </conditionalFormatting>
  <conditionalFormatting sqref="I51:M51">
    <cfRule type="expression" dxfId="14" priority="15" stopIfTrue="1">
      <formula>$A51&lt;&gt;0</formula>
    </cfRule>
  </conditionalFormatting>
  <conditionalFormatting sqref="I53:Y53">
    <cfRule type="expression" dxfId="13" priority="14" stopIfTrue="1">
      <formula>$A53&lt;&gt;0</formula>
    </cfRule>
  </conditionalFormatting>
  <conditionalFormatting sqref="I71:Y71">
    <cfRule type="expression" dxfId="12" priority="13" stopIfTrue="1">
      <formula>$A71&lt;&gt;0</formula>
    </cfRule>
  </conditionalFormatting>
  <conditionalFormatting sqref="I79:Y79">
    <cfRule type="expression" dxfId="11" priority="12" stopIfTrue="1">
      <formula>$A79&lt;&gt;0</formula>
    </cfRule>
  </conditionalFormatting>
  <conditionalFormatting sqref="I81:Y81">
    <cfRule type="expression" dxfId="10" priority="11" stopIfTrue="1">
      <formula>$A81&lt;&gt;0</formula>
    </cfRule>
  </conditionalFormatting>
  <conditionalFormatting sqref="I83:M83">
    <cfRule type="expression" dxfId="9" priority="10" stopIfTrue="1">
      <formula>$A83&lt;&gt;0</formula>
    </cfRule>
  </conditionalFormatting>
  <conditionalFormatting sqref="I85:M85">
    <cfRule type="expression" dxfId="8" priority="9" stopIfTrue="1">
      <formula>$A85&lt;&gt;0</formula>
    </cfRule>
  </conditionalFormatting>
  <conditionalFormatting sqref="I87:M87">
    <cfRule type="expression" dxfId="7" priority="8" stopIfTrue="1">
      <formula>$A87&lt;&gt;0</formula>
    </cfRule>
  </conditionalFormatting>
  <conditionalFormatting sqref="I89:Y89">
    <cfRule type="expression" dxfId="6" priority="7" stopIfTrue="1">
      <formula>$A89&lt;&gt;0</formula>
    </cfRule>
  </conditionalFormatting>
  <conditionalFormatting sqref="I98:M98">
    <cfRule type="expression" dxfId="5" priority="6" stopIfTrue="1">
      <formula>$A98&lt;&gt;0</formula>
    </cfRule>
  </conditionalFormatting>
  <conditionalFormatting sqref="I100:M100">
    <cfRule type="expression" dxfId="4" priority="5" stopIfTrue="1">
      <formula>AND($A100&lt;&gt;0, TRIM($I100)="")</formula>
    </cfRule>
  </conditionalFormatting>
  <conditionalFormatting sqref="P100:Q100">
    <cfRule type="expression" dxfId="3" priority="4" stopIfTrue="1">
      <formula>AND($A100&lt;&gt;0, OR(NOT(ISNUMBER(VALUE($P100))), TRIM($P100)="", LEN($P100)&lt;&gt;6))</formula>
    </cfRule>
  </conditionalFormatting>
  <conditionalFormatting sqref="I102:M102">
    <cfRule type="expression" dxfId="2" priority="3" stopIfTrue="1">
      <formula>$A102&lt;&gt;0</formula>
    </cfRule>
  </conditionalFormatting>
  <conditionalFormatting sqref="I107:M107">
    <cfRule type="expression" dxfId="1" priority="2" stopIfTrue="1">
      <formula>$A107&lt;&gt;0</formula>
    </cfRule>
  </conditionalFormatting>
  <conditionalFormatting sqref="I109:M109">
    <cfRule type="expression" dxfId="0" priority="1" stopIfTrue="1">
      <formula>$A109&lt;&gt;0</formula>
    </cfRule>
  </conditionalFormatting>
  <dataValidations count="175">
    <dataValidation type="date" imeMode="halfAlpha" allowBlank="1" showInputMessage="1" showErrorMessage="1" error="有効な日付を入力してください" sqref="I15:M15" xr:uid="{77922675-85B6-49BA-8B32-6982A55A5B61}">
      <formula1>92</formula1>
      <formula2>73415</formula2>
    </dataValidation>
    <dataValidation type="whole" imeMode="halfAlpha" allowBlank="1" showInputMessage="1" showErrorMessage="1" error="7桁の数字を入力してください" sqref="I33:M33" xr:uid="{695517E2-1141-402A-8AB1-6577194B2F9F}">
      <formula1>0</formula1>
      <formula2>9999999</formula2>
    </dataValidation>
    <dataValidation imeMode="hiragana" allowBlank="1" showInputMessage="1" showErrorMessage="1" sqref="I35:Y35" xr:uid="{BBDCC958-370F-4D21-B265-619DB38480DD}"/>
    <dataValidation imeMode="fullKatakana" allowBlank="1" showInputMessage="1" showErrorMessage="1" sqref="I37:Y37" xr:uid="{8B72EA9F-667F-4E1E-BA70-AAE389DB5484}"/>
    <dataValidation imeMode="hiragana" allowBlank="1" showInputMessage="1" showErrorMessage="1" sqref="I39:Y39" xr:uid="{F3C1476A-F2BB-4495-9C34-2D92383413A2}"/>
    <dataValidation imeMode="hiragana" allowBlank="1" showInputMessage="1" showErrorMessage="1" sqref="I41:Y41" xr:uid="{0A82FD27-F687-44EC-AD61-7714AB619143}"/>
    <dataValidation imeMode="fullKatakana" allowBlank="1" showInputMessage="1" showErrorMessage="1" sqref="I43:Y43" xr:uid="{E7F24C2C-2915-41C2-96AD-2CFE3F802BDB}"/>
    <dataValidation imeMode="hiragana" allowBlank="1" showInputMessage="1" showErrorMessage="1" sqref="I45:Y45" xr:uid="{F27DEED2-7624-41BA-A628-3649B214DB84}"/>
    <dataValidation imeMode="halfAlpha" allowBlank="1" showInputMessage="1" showErrorMessage="1" sqref="I47:M47" xr:uid="{101CCC2C-BFDA-42A1-98F5-8D27FF4D389A}"/>
    <dataValidation imeMode="halfAlpha" allowBlank="1" showInputMessage="1" showErrorMessage="1" sqref="I49:M49" xr:uid="{8F62B3D8-C981-4F4C-A85E-2AB971007791}"/>
    <dataValidation imeMode="halfAlpha" allowBlank="1" showInputMessage="1" showErrorMessage="1" sqref="I51:M51" xr:uid="{2709922E-EC59-43EF-A270-A4C1C7EF1375}"/>
    <dataValidation imeMode="halfAlpha" allowBlank="1" showInputMessage="1" showErrorMessage="1" sqref="I53:Y53" xr:uid="{2ACCCB4D-90D7-43BB-BA35-C904F4692895}"/>
    <dataValidation type="whole" imeMode="halfAlpha" allowBlank="1" showInputMessage="1" showErrorMessage="1" error="7桁の数字を入力してください" sqref="I69:M69" xr:uid="{827123D0-A230-43AF-AE66-A1049442272E}">
      <formula1>0</formula1>
      <formula2>9999999</formula2>
    </dataValidation>
    <dataValidation imeMode="hiragana" allowBlank="1" showInputMessage="1" showErrorMessage="1" sqref="I71:Y71" xr:uid="{30F7B3B5-26A1-48BB-8C31-D25ACF732E09}"/>
    <dataValidation imeMode="fullKatakana" allowBlank="1" showInputMessage="1" showErrorMessage="1" sqref="I73:Y73" xr:uid="{1D9DCE25-5F7D-4D42-B940-2C8EF53ABA53}"/>
    <dataValidation imeMode="hiragana" allowBlank="1" showInputMessage="1" showErrorMessage="1" sqref="I75:Y75" xr:uid="{78ED1D32-1FF6-4B78-A796-1131097C527F}"/>
    <dataValidation imeMode="hiragana" allowBlank="1" showInputMessage="1" showErrorMessage="1" sqref="I77:Y77" xr:uid="{8719DB2F-814C-4BCE-8DA8-F6BA4248B932}"/>
    <dataValidation imeMode="fullKatakana" allowBlank="1" showInputMessage="1" showErrorMessage="1" sqref="I79:Y79" xr:uid="{D4F57C62-ED5C-468D-8EE9-49D52C0012B5}"/>
    <dataValidation imeMode="hiragana" allowBlank="1" showInputMessage="1" showErrorMessage="1" sqref="I81:Y81" xr:uid="{DFEBC59E-7032-46D0-AC9F-6F19F2B86B40}"/>
    <dataValidation imeMode="halfAlpha" allowBlank="1" showInputMessage="1" showErrorMessage="1" sqref="I83:M83" xr:uid="{3B63827F-F717-47FE-8DC1-DCADF731E4B9}"/>
    <dataValidation imeMode="halfAlpha" allowBlank="1" showInputMessage="1" showErrorMessage="1" sqref="I85:M85" xr:uid="{E4BCC4C5-BA17-47F6-97BF-F3B4BEE7DB77}"/>
    <dataValidation imeMode="halfAlpha" allowBlank="1" showInputMessage="1" showErrorMessage="1" sqref="I87:M87" xr:uid="{FB1A667C-D949-430C-978D-A66F0BD81A30}"/>
    <dataValidation imeMode="halfAlpha" allowBlank="1" showInputMessage="1" showErrorMessage="1" sqref="I89:Y89" xr:uid="{6CD34D42-F0E1-4ABB-85E1-EA2EB9B1B8D1}"/>
    <dataValidation type="list" imeMode="halfAlpha" allowBlank="1" showInputMessage="1" showErrorMessage="1" error="リストから選択してください" sqref="I98:M98" xr:uid="{0F2C1BF9-03D5-4783-88CB-53D5C0A3F0CB}">
      <formula1>"無,有"</formula1>
    </dataValidation>
    <dataValidation type="list" imeMode="halfAlpha" allowBlank="1" showInputMessage="1" showErrorMessage="1" error="リストから選択してください" sqref="I100:M100" xr:uid="{3997FADA-2615-4E00-9D17-1E8B34DDE07F}">
      <formula1>許可コード</formula1>
    </dataValidation>
    <dataValidation imeMode="halfAlpha" allowBlank="1" showInputMessage="1" showErrorMessage="1" sqref="P100:Q100" xr:uid="{6A91255C-7BD2-45E0-9C21-73CDC6E07821}"/>
    <dataValidation type="date" imeMode="halfAlpha" allowBlank="1" showInputMessage="1" showErrorMessage="1" error="有効な日付を入力してください" sqref="I102:M102" xr:uid="{BB800511-9576-4169-8B9E-8814101909D4}">
      <formula1>92</formula1>
      <formula2>73415</formula2>
    </dataValidation>
    <dataValidation type="list" imeMode="halfAlpha" allowBlank="1" showInputMessage="1" showErrorMessage="1" error="リストから選択してください" sqref="I107:M107" xr:uid="{A9703D0E-75CA-4D77-9E11-B67F9D5E371C}">
      <formula1>"無,有"</formula1>
    </dataValidation>
    <dataValidation type="date" imeMode="halfAlpha" allowBlank="1" showInputMessage="1" showErrorMessage="1" error="有効な日付を入力してください" sqref="I109:M109" xr:uid="{963D7874-E108-45A5-8B6B-80281F1E264D}">
      <formula1>92</formula1>
      <formula2>73415</formula2>
    </dataValidation>
    <dataValidation type="list" imeMode="halfAlpha" allowBlank="1" showInputMessage="1" showErrorMessage="1" error="リストから選択してください" sqref="L115:M115" xr:uid="{E1353ADE-FFA7-4C59-B230-A0528A1257AF}">
      <formula1>"一般,特定,　"</formula1>
    </dataValidation>
    <dataValidation type="date" imeMode="halfAlpha" allowBlank="1" showInputMessage="1" showErrorMessage="1" error="有効な日付を入力してください" sqref="N115:P115" xr:uid="{26DDB9BE-7E3A-4D89-8B60-3543089162C0}">
      <formula1>92</formula1>
      <formula2>73415</formula2>
    </dataValidation>
    <dataValidation type="whole" imeMode="halfAlpha" allowBlank="1" showInputMessage="1" showErrorMessage="1" error="有効な数字を入力してください" sqref="Q115:R115" xr:uid="{8FA2C6AE-A4B8-4215-8D87-92FD1C565D6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15:U115" xr:uid="{604AC389-F149-4EDC-AA70-B5E79DF7E9DA}">
      <formula1>-9999999999</formula1>
      <formula2>9999999999</formula2>
    </dataValidation>
    <dataValidation type="list" imeMode="halfAlpha" allowBlank="1" showInputMessage="1" showErrorMessage="1" error="リストから選択してください" sqref="V115:X115" xr:uid="{40CA77E7-1D65-4B42-B849-7B1702DBFD50}">
      <formula1>"一般,特定,　"</formula1>
    </dataValidation>
    <dataValidation type="list" imeMode="halfAlpha" allowBlank="1" showInputMessage="1" showErrorMessage="1" error="リストから選択してください" sqref="L116:M116" xr:uid="{BD86C755-E9EB-4D72-8A8D-33379877D0E1}">
      <formula1>"一般,特定,　"</formula1>
    </dataValidation>
    <dataValidation type="date" imeMode="halfAlpha" allowBlank="1" showInputMessage="1" showErrorMessage="1" error="有効な日付を入力してください" sqref="N116:P116" xr:uid="{5FA852C0-2732-4F2C-AF39-C88ECCA32EAC}">
      <formula1>92</formula1>
      <formula2>73415</formula2>
    </dataValidation>
    <dataValidation type="whole" imeMode="halfAlpha" allowBlank="1" showInputMessage="1" showErrorMessage="1" error="有効な数字を入力してください" sqref="Q116:R116" xr:uid="{E6CD2E8E-1BCD-49A8-89F7-DB7298C506E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16:U116" xr:uid="{535839A8-7B4D-41A3-BC84-D4E2D83F37B1}">
      <formula1>-9999999999</formula1>
      <formula2>9999999999</formula2>
    </dataValidation>
    <dataValidation type="list" imeMode="halfAlpha" allowBlank="1" showInputMessage="1" showErrorMessage="1" error="リストから選択してください" sqref="V116:X116" xr:uid="{26B9B682-397B-4AF9-83FE-3D032B620EA1}">
      <formula1>"一般,特定,　"</formula1>
    </dataValidation>
    <dataValidation type="list" imeMode="halfAlpha" allowBlank="1" showInputMessage="1" showErrorMessage="1" error="リストから選択してください" sqref="L117:M117" xr:uid="{E4439502-A0D4-468E-B2BE-7CB84E27C160}">
      <formula1>"一般,特定,　"</formula1>
    </dataValidation>
    <dataValidation type="date" imeMode="halfAlpha" allowBlank="1" showInputMessage="1" showErrorMessage="1" error="有効な日付を入力してください" sqref="N117:P117" xr:uid="{82B91213-1010-4624-8F84-7F48DD539F12}">
      <formula1>92</formula1>
      <formula2>73415</formula2>
    </dataValidation>
    <dataValidation type="whole" imeMode="halfAlpha" allowBlank="1" showInputMessage="1" showErrorMessage="1" error="有効な数字を入力してください" sqref="Q117:R117" xr:uid="{7B6FFA20-0491-4D3C-B33C-8EB1A4D93B3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17:U117" xr:uid="{6AF4A3D0-375E-4056-AC25-27F7755F8031}">
      <formula1>-9999999999</formula1>
      <formula2>9999999999</formula2>
    </dataValidation>
    <dataValidation type="list" imeMode="halfAlpha" allowBlank="1" showInputMessage="1" showErrorMessage="1" error="リストから選択してください" sqref="V117:X117" xr:uid="{F149BFC6-9766-44B0-941A-F645232921F0}">
      <formula1>"一般,特定,　"</formula1>
    </dataValidation>
    <dataValidation type="list" imeMode="halfAlpha" allowBlank="1" showInputMessage="1" showErrorMessage="1" error="リストから選択してください" sqref="L118:M118" xr:uid="{DAA39CD5-508B-4262-92DA-1C2069A81819}">
      <formula1>"一般,特定,　"</formula1>
    </dataValidation>
    <dataValidation type="date" imeMode="halfAlpha" allowBlank="1" showInputMessage="1" showErrorMessage="1" error="有効な日付を入力してください" sqref="N118:P118" xr:uid="{35078352-EF86-4D8A-9B54-5BEF2E759564}">
      <formula1>92</formula1>
      <formula2>73415</formula2>
    </dataValidation>
    <dataValidation type="whole" imeMode="halfAlpha" allowBlank="1" showInputMessage="1" showErrorMessage="1" error="有効な数字を入力してください" sqref="Q118:R118" xr:uid="{72126B50-3F10-4425-8463-BE322C9FD52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18:U118" xr:uid="{73C699D3-483F-4E91-8A88-F0D3B70979DC}">
      <formula1>-9999999999</formula1>
      <formula2>9999999999</formula2>
    </dataValidation>
    <dataValidation type="list" imeMode="halfAlpha" allowBlank="1" showInputMessage="1" showErrorMessage="1" error="リストから選択してください" sqref="V118:X118" xr:uid="{380FF910-A5DF-41FF-9154-4C7B0B0F4826}">
      <formula1>"一般,特定,　"</formula1>
    </dataValidation>
    <dataValidation type="list" imeMode="halfAlpha" allowBlank="1" showInputMessage="1" showErrorMessage="1" error="リストから選択してください" sqref="L119:M119" xr:uid="{518C032C-2FE9-4C6E-A182-A75C747AA5BA}">
      <formula1>"一般,特定,　"</formula1>
    </dataValidation>
    <dataValidation type="date" imeMode="halfAlpha" allowBlank="1" showInputMessage="1" showErrorMessage="1" error="有効な日付を入力してください" sqref="N119:P119" xr:uid="{144423C2-D0AE-4227-A2F3-9B0F2936EA38}">
      <formula1>92</formula1>
      <formula2>73415</formula2>
    </dataValidation>
    <dataValidation type="whole" imeMode="halfAlpha" allowBlank="1" showInputMessage="1" showErrorMessage="1" error="有効な数字を入力してください" sqref="Q119:R119" xr:uid="{917AC316-C102-4491-8FB6-B2F2EB7CB8D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19:U119" xr:uid="{DFFF77C0-AB71-45C4-8B20-C398C083E42C}">
      <formula1>-9999999999</formula1>
      <formula2>9999999999</formula2>
    </dataValidation>
    <dataValidation type="list" imeMode="halfAlpha" allowBlank="1" showInputMessage="1" showErrorMessage="1" error="リストから選択してください" sqref="V119:X119" xr:uid="{557EC9F1-B166-497D-806E-6DCF96808339}">
      <formula1>"一般,特定,　"</formula1>
    </dataValidation>
    <dataValidation type="list" imeMode="halfAlpha" allowBlank="1" showInputMessage="1" showErrorMessage="1" error="リストから選択してください" sqref="L120:M120" xr:uid="{A8C81691-75EB-4C41-891A-253ECC8C3DFF}">
      <formula1>"一般,特定,　"</formula1>
    </dataValidation>
    <dataValidation type="date" imeMode="halfAlpha" allowBlank="1" showInputMessage="1" showErrorMessage="1" error="有効な日付を入力してください" sqref="N120:P120" xr:uid="{C8525860-5A0A-4A58-9400-14E7F264B794}">
      <formula1>92</formula1>
      <formula2>73415</formula2>
    </dataValidation>
    <dataValidation type="whole" imeMode="halfAlpha" allowBlank="1" showInputMessage="1" showErrorMessage="1" error="有効な数字を入力してください" sqref="Q120:R120" xr:uid="{9B9A5CB9-AF93-4037-8812-547FED31897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0:U120" xr:uid="{3A0C2F36-8D98-4CD4-A2AE-57EE350D536E}">
      <formula1>-9999999999</formula1>
      <formula2>9999999999</formula2>
    </dataValidation>
    <dataValidation type="list" imeMode="halfAlpha" allowBlank="1" showInputMessage="1" showErrorMessage="1" error="リストから選択してください" sqref="V120:X120" xr:uid="{9E7891F5-26DD-4628-9F6D-47CCDFC3811F}">
      <formula1>"一般,特定,　"</formula1>
    </dataValidation>
    <dataValidation type="list" imeMode="halfAlpha" allowBlank="1" showInputMessage="1" showErrorMessage="1" error="リストから選択してください" sqref="L121:M121" xr:uid="{F6CA586F-DCEF-4ABA-BAEB-3413F401BA94}">
      <formula1>"一般,特定,　"</formula1>
    </dataValidation>
    <dataValidation type="date" imeMode="halfAlpha" allowBlank="1" showInputMessage="1" showErrorMessage="1" error="有効な日付を入力してください" sqref="N121:P121" xr:uid="{47D83B65-1777-4C94-87E5-7D78A08EFF11}">
      <formula1>92</formula1>
      <formula2>73415</formula2>
    </dataValidation>
    <dataValidation type="whole" imeMode="halfAlpha" allowBlank="1" showInputMessage="1" showErrorMessage="1" error="有効な数字を入力してください" sqref="Q121:R121" xr:uid="{53B5C2DA-9016-4683-B0B4-BDFA2B76F34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1:U121" xr:uid="{DD32F433-A3D3-48CF-B6F8-DAC7F57481C9}">
      <formula1>-9999999999</formula1>
      <formula2>9999999999</formula2>
    </dataValidation>
    <dataValidation type="list" imeMode="halfAlpha" allowBlank="1" showInputMessage="1" showErrorMessage="1" error="リストから選択してください" sqref="V121:X121" xr:uid="{86EAA1CB-35DF-4378-B411-7AB6AC127E06}">
      <formula1>"一般,特定,　"</formula1>
    </dataValidation>
    <dataValidation type="list" imeMode="halfAlpha" allowBlank="1" showInputMessage="1" showErrorMessage="1" error="リストから選択してください" sqref="L122:M122" xr:uid="{812C6109-3878-4383-8BE5-3E66EA452F19}">
      <formula1>"一般,特定,　"</formula1>
    </dataValidation>
    <dataValidation type="date" imeMode="halfAlpha" allowBlank="1" showInputMessage="1" showErrorMessage="1" error="有効な日付を入力してください" sqref="N122:P122" xr:uid="{FB383E93-421B-4EE0-BB8F-98CF43A964D5}">
      <formula1>92</formula1>
      <formula2>73415</formula2>
    </dataValidation>
    <dataValidation type="whole" imeMode="halfAlpha" allowBlank="1" showInputMessage="1" showErrorMessage="1" error="有効な数字を入力してください" sqref="Q122:R122" xr:uid="{6507DE1C-F842-40F5-AA75-7030BFAD992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2:U122" xr:uid="{4DD680BE-81E7-4D09-B816-84E2C76B2EF5}">
      <formula1>-9999999999</formula1>
      <formula2>9999999999</formula2>
    </dataValidation>
    <dataValidation type="list" imeMode="halfAlpha" allowBlank="1" showInputMessage="1" showErrorMessage="1" error="リストから選択してください" sqref="V122:X122" xr:uid="{5434302C-57F8-49DB-A8CA-410BE99FD8AC}">
      <formula1>"一般,特定,　"</formula1>
    </dataValidation>
    <dataValidation type="list" imeMode="halfAlpha" allowBlank="1" showInputMessage="1" showErrorMessage="1" error="リストから選択してください" sqref="L123:M123" xr:uid="{7D5733B2-426E-4699-841E-643B66AD3C08}">
      <formula1>"一般,特定,　"</formula1>
    </dataValidation>
    <dataValidation type="date" imeMode="halfAlpha" allowBlank="1" showInputMessage="1" showErrorMessage="1" error="有効な日付を入力してください" sqref="N123:P123" xr:uid="{D06799AC-0922-418D-A68A-CC33057BA482}">
      <formula1>92</formula1>
      <formula2>73415</formula2>
    </dataValidation>
    <dataValidation type="whole" imeMode="halfAlpha" allowBlank="1" showInputMessage="1" showErrorMessage="1" error="有効な数字を入力してください" sqref="Q123:R123" xr:uid="{32CF2A68-6C1A-4BEF-9F0F-B7278527043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3:U123" xr:uid="{C1F76780-1904-4969-B3D4-85E4F6851382}">
      <formula1>-9999999999</formula1>
      <formula2>9999999999</formula2>
    </dataValidation>
    <dataValidation type="list" imeMode="halfAlpha" allowBlank="1" showInputMessage="1" showErrorMessage="1" error="リストから選択してください" sqref="V123:X123" xr:uid="{CA0BFF0C-E1AD-40A5-A38C-886A05AA2DA6}">
      <formula1>"一般,特定,　"</formula1>
    </dataValidation>
    <dataValidation type="list" imeMode="halfAlpha" allowBlank="1" showInputMessage="1" showErrorMessage="1" error="リストから選択してください" sqref="L124:M124" xr:uid="{BDB7756C-B936-4CAE-840F-3021A2E5A538}">
      <formula1>"一般,特定,　"</formula1>
    </dataValidation>
    <dataValidation type="date" imeMode="halfAlpha" allowBlank="1" showInputMessage="1" showErrorMessage="1" error="有効な日付を入力してください" sqref="N124:P124" xr:uid="{24BF372D-4280-4FAC-8CF9-00349F946936}">
      <formula1>92</formula1>
      <formula2>73415</formula2>
    </dataValidation>
    <dataValidation type="whole" imeMode="halfAlpha" allowBlank="1" showInputMessage="1" showErrorMessage="1" error="有効な数字を入力してください" sqref="Q124:R124" xr:uid="{99DB42B3-D1B1-4D69-AA59-1CB3C068B47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4:U124" xr:uid="{A4A5CAFF-AB46-448B-BDC0-75CB1FB608AB}">
      <formula1>-9999999999</formula1>
      <formula2>9999999999</formula2>
    </dataValidation>
    <dataValidation type="list" imeMode="halfAlpha" allowBlank="1" showInputMessage="1" showErrorMessage="1" error="リストから選択してください" sqref="V124:X124" xr:uid="{9DA8C423-F712-49D1-A45B-4ABB7F09887F}">
      <formula1>"一般,特定,　"</formula1>
    </dataValidation>
    <dataValidation type="list" imeMode="halfAlpha" allowBlank="1" showInputMessage="1" showErrorMessage="1" error="リストから選択してください" sqref="L125:M125" xr:uid="{8CC3A668-7A4E-49EA-A9F7-3C1CC85B8B29}">
      <formula1>"一般,特定,　"</formula1>
    </dataValidation>
    <dataValidation type="date" imeMode="halfAlpha" allowBlank="1" showInputMessage="1" showErrorMessage="1" error="有効な日付を入力してください" sqref="N125:P125" xr:uid="{660CAEDC-BD21-49B4-A97E-6CEE9E35012F}">
      <formula1>92</formula1>
      <formula2>73415</formula2>
    </dataValidation>
    <dataValidation type="whole" imeMode="halfAlpha" allowBlank="1" showInputMessage="1" showErrorMessage="1" error="有効な数字を入力してください" sqref="Q125:R125" xr:uid="{CE44F0DE-ACAF-49CF-B37D-F0C3C087862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5:U125" xr:uid="{3DB4A013-3771-45F6-A1AC-31940D957117}">
      <formula1>-9999999999</formula1>
      <formula2>9999999999</formula2>
    </dataValidation>
    <dataValidation type="list" imeMode="halfAlpha" allowBlank="1" showInputMessage="1" showErrorMessage="1" error="リストから選択してください" sqref="V125:X125" xr:uid="{7210E87C-3010-4AB5-ABE3-D1BF0AA509E5}">
      <formula1>"一般,特定,　"</formula1>
    </dataValidation>
    <dataValidation type="list" imeMode="halfAlpha" allowBlank="1" showInputMessage="1" showErrorMessage="1" error="リストから選択してください" sqref="L126:M126" xr:uid="{6AE279BA-6631-4EAD-B558-3EFFE9AB5221}">
      <formula1>"一般,特定,　"</formula1>
    </dataValidation>
    <dataValidation type="date" imeMode="halfAlpha" allowBlank="1" showInputMessage="1" showErrorMessage="1" error="有効な日付を入力してください" sqref="N126:P126" xr:uid="{8A08CB9E-18CF-4C87-BFED-B5B573837111}">
      <formula1>92</formula1>
      <formula2>73415</formula2>
    </dataValidation>
    <dataValidation type="whole" imeMode="halfAlpha" allowBlank="1" showInputMessage="1" showErrorMessage="1" error="有効な数字を入力してください" sqref="Q126:R126" xr:uid="{157EA67B-FEEC-4EDF-B8B1-6A8D2D700F6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6:U126" xr:uid="{F1D67A2A-77D2-44CB-82D0-4264F5924368}">
      <formula1>-9999999999</formula1>
      <formula2>9999999999</formula2>
    </dataValidation>
    <dataValidation type="list" imeMode="halfAlpha" allowBlank="1" showInputMessage="1" showErrorMessage="1" error="リストから選択してください" sqref="V126:X126" xr:uid="{7325D13F-3593-4C76-9930-36741AD627FB}">
      <formula1>"一般,特定,　"</formula1>
    </dataValidation>
    <dataValidation type="list" imeMode="halfAlpha" allowBlank="1" showInputMessage="1" showErrorMessage="1" error="リストから選択してください" sqref="L127:M127" xr:uid="{2EFE0DB3-3035-41C1-896E-07393FB2FBD6}">
      <formula1>"一般,特定,　"</formula1>
    </dataValidation>
    <dataValidation type="date" imeMode="halfAlpha" allowBlank="1" showInputMessage="1" showErrorMessage="1" error="有効な日付を入力してください" sqref="N127:P127" xr:uid="{9425F1DC-4FF1-42D2-955A-1390FF9D45A3}">
      <formula1>92</formula1>
      <formula2>73415</formula2>
    </dataValidation>
    <dataValidation type="whole" imeMode="halfAlpha" allowBlank="1" showInputMessage="1" showErrorMessage="1" error="有効な数字を入力してください" sqref="Q127:R127" xr:uid="{9E00E29F-6D32-4ABB-8FFF-6F0654058A5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7:U127" xr:uid="{8FA2E8F4-438F-4147-9AC1-935131B64A73}">
      <formula1>-9999999999</formula1>
      <formula2>9999999999</formula2>
    </dataValidation>
    <dataValidation type="list" imeMode="halfAlpha" allowBlank="1" showInputMessage="1" showErrorMessage="1" error="リストから選択してください" sqref="V127:X127" xr:uid="{46E94A3F-3A24-4316-8DCE-DA81BFF52C62}">
      <formula1>"一般,特定,　"</formula1>
    </dataValidation>
    <dataValidation type="list" imeMode="halfAlpha" allowBlank="1" showInputMessage="1" showErrorMessage="1" error="リストから選択してください" sqref="L128:M128" xr:uid="{F58CCA83-2914-47C2-9715-24FFFAF5A7A8}">
      <formula1>"一般,特定,　"</formula1>
    </dataValidation>
    <dataValidation type="date" imeMode="halfAlpha" allowBlank="1" showInputMessage="1" showErrorMessage="1" error="有効な日付を入力してください" sqref="N128:P128" xr:uid="{CB1F4196-8E3A-4249-AE79-A3DC56757D08}">
      <formula1>92</formula1>
      <formula2>73415</formula2>
    </dataValidation>
    <dataValidation type="whole" imeMode="halfAlpha" allowBlank="1" showInputMessage="1" showErrorMessage="1" error="有効な数字を入力してください" sqref="Q128:R128" xr:uid="{6F726E3C-5399-467C-9C6B-F97157EC651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8:U128" xr:uid="{E8CE51A6-BAE4-44EB-9D52-BBDF91256A88}">
      <formula1>-9999999999</formula1>
      <formula2>9999999999</formula2>
    </dataValidation>
    <dataValidation type="list" imeMode="halfAlpha" allowBlank="1" showInputMessage="1" showErrorMessage="1" error="リストから選択してください" sqref="V128:X128" xr:uid="{C64C6FF0-6818-4299-BA88-81CFFC79BA77}">
      <formula1>"一般,特定,　"</formula1>
    </dataValidation>
    <dataValidation type="list" imeMode="halfAlpha" allowBlank="1" showInputMessage="1" showErrorMessage="1" error="リストから選択してください" sqref="L129:M129" xr:uid="{402D93FD-4BDD-41C1-8D99-395751D5CCE2}">
      <formula1>"一般,特定,　"</formula1>
    </dataValidation>
    <dataValidation type="date" imeMode="halfAlpha" allowBlank="1" showInputMessage="1" showErrorMessage="1" error="有効な日付を入力してください" sqref="N129:P129" xr:uid="{DC85AEBA-6F1A-4935-8B33-0F6D154D75F5}">
      <formula1>92</formula1>
      <formula2>73415</formula2>
    </dataValidation>
    <dataValidation type="whole" imeMode="halfAlpha" allowBlank="1" showInputMessage="1" showErrorMessage="1" error="有効な数字を入力してください" sqref="Q129:R129" xr:uid="{1A750145-16FD-4C60-BAF1-3F732238427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29:U129" xr:uid="{B9B32365-D1D1-4EDE-808F-6D9D82F3A2BF}">
      <formula1>-9999999999</formula1>
      <formula2>9999999999</formula2>
    </dataValidation>
    <dataValidation type="list" imeMode="halfAlpha" allowBlank="1" showInputMessage="1" showErrorMessage="1" error="リストから選択してください" sqref="V129:X129" xr:uid="{4EE8EE91-B6D2-4414-9EC3-0371830FB13F}">
      <formula1>"一般,特定,　"</formula1>
    </dataValidation>
    <dataValidation type="list" imeMode="halfAlpha" allowBlank="1" showInputMessage="1" showErrorMessage="1" error="リストから選択してください" sqref="L130:M130" xr:uid="{93EF1E47-AD84-4098-82EA-92CD85D368DF}">
      <formula1>"一般,特定,　"</formula1>
    </dataValidation>
    <dataValidation type="date" imeMode="halfAlpha" allowBlank="1" showInputMessage="1" showErrorMessage="1" error="有効な日付を入力してください" sqref="N130:P130" xr:uid="{979CBA56-DD19-4A3F-A91E-12B399B239D8}">
      <formula1>92</formula1>
      <formula2>73415</formula2>
    </dataValidation>
    <dataValidation type="whole" imeMode="halfAlpha" allowBlank="1" showInputMessage="1" showErrorMessage="1" error="有効な数字を入力してください" sqref="Q130:R130" xr:uid="{A34D30BE-DB6B-4E9B-86AD-BDD9C5B2501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0:U130" xr:uid="{49E81F07-E9FB-4C7A-B58F-CF0F9E997228}">
      <formula1>-9999999999</formula1>
      <formula2>9999999999</formula2>
    </dataValidation>
    <dataValidation type="list" imeMode="halfAlpha" allowBlank="1" showInputMessage="1" showErrorMessage="1" error="リストから選択してください" sqref="V130:X130" xr:uid="{7E18DEED-1CEB-495E-B75E-055DB908EE6A}">
      <formula1>"一般,特定,　"</formula1>
    </dataValidation>
    <dataValidation type="list" imeMode="halfAlpha" allowBlank="1" showInputMessage="1" showErrorMessage="1" error="リストから選択してください" sqref="L131:M131" xr:uid="{4B81F276-53BB-45A8-AE49-75AE25BC9ED5}">
      <formula1>"一般,特定,　"</formula1>
    </dataValidation>
    <dataValidation type="date" imeMode="halfAlpha" allowBlank="1" showInputMessage="1" showErrorMessage="1" error="有効な日付を入力してください" sqref="N131:P131" xr:uid="{8ACE4C6E-4FBA-4AB4-86E0-F3A77FA6F113}">
      <formula1>92</formula1>
      <formula2>73415</formula2>
    </dataValidation>
    <dataValidation type="whole" imeMode="halfAlpha" allowBlank="1" showInputMessage="1" showErrorMessage="1" error="有効な数字を入力してください" sqref="Q131:R131" xr:uid="{039107AC-7B59-45A6-AE35-DB3F34905C5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1:U131" xr:uid="{331B6787-9CCB-43D9-B55B-26634AC0AADD}">
      <formula1>-9999999999</formula1>
      <formula2>9999999999</formula2>
    </dataValidation>
    <dataValidation type="list" imeMode="halfAlpha" allowBlank="1" showInputMessage="1" showErrorMessage="1" error="リストから選択してください" sqref="V131:X131" xr:uid="{D943C8F7-21E3-4DD3-9555-46B2352CEB09}">
      <formula1>"一般,特定,　"</formula1>
    </dataValidation>
    <dataValidation type="list" imeMode="halfAlpha" allowBlank="1" showInputMessage="1" showErrorMessage="1" error="リストから選択してください" sqref="L132:M132" xr:uid="{2E49EE18-8A35-4DA1-A9C6-DA310E55AA45}">
      <formula1>"一般,特定,　"</formula1>
    </dataValidation>
    <dataValidation type="date" imeMode="halfAlpha" allowBlank="1" showInputMessage="1" showErrorMessage="1" error="有効な日付を入力してください" sqref="N132:P132" xr:uid="{4C0CDBB1-6431-4D5D-A981-6F18BA2007C6}">
      <formula1>92</formula1>
      <formula2>73415</formula2>
    </dataValidation>
    <dataValidation type="whole" imeMode="halfAlpha" allowBlank="1" showInputMessage="1" showErrorMessage="1" error="有効な数字を入力してください" sqref="Q132:R132" xr:uid="{3BB30318-5D05-42B2-B2C4-653F9AA7DA3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2:U132" xr:uid="{88EBE50B-FACA-4D99-94F1-4FC7F37B2997}">
      <formula1>-9999999999</formula1>
      <formula2>9999999999</formula2>
    </dataValidation>
    <dataValidation type="list" imeMode="halfAlpha" allowBlank="1" showInputMessage="1" showErrorMessage="1" error="リストから選択してください" sqref="V132:X132" xr:uid="{0C1096D8-5706-4742-B2AE-C34813CA58E2}">
      <formula1>"一般,特定,　"</formula1>
    </dataValidation>
    <dataValidation type="list" imeMode="halfAlpha" allowBlank="1" showInputMessage="1" showErrorMessage="1" error="リストから選択してください" sqref="L133:M133" xr:uid="{54F24231-51C0-4D8C-BBF6-2BEE6EABD677}">
      <formula1>"一般,特定,　"</formula1>
    </dataValidation>
    <dataValidation type="date" imeMode="halfAlpha" allowBlank="1" showInputMessage="1" showErrorMessage="1" error="有効な日付を入力してください" sqref="N133:P133" xr:uid="{CCD820EC-A2D8-429E-AD21-7EC77B7D53BB}">
      <formula1>92</formula1>
      <formula2>73415</formula2>
    </dataValidation>
    <dataValidation type="whole" imeMode="halfAlpha" allowBlank="1" showInputMessage="1" showErrorMessage="1" error="有効な数字を入力してください" sqref="Q133:R133" xr:uid="{CBBC05F9-195B-40A3-85D6-3E3FF1BC942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3:U133" xr:uid="{C0CCE2BC-61D1-4EEA-92FE-9E4040CB0832}">
      <formula1>-9999999999</formula1>
      <formula2>9999999999</formula2>
    </dataValidation>
    <dataValidation type="list" imeMode="halfAlpha" allowBlank="1" showInputMessage="1" showErrorMessage="1" error="リストから選択してください" sqref="V133:X133" xr:uid="{AEA9DE33-7FDA-4398-A621-77C3CE2EE84E}">
      <formula1>"一般,特定,　"</formula1>
    </dataValidation>
    <dataValidation type="list" imeMode="halfAlpha" allowBlank="1" showInputMessage="1" showErrorMessage="1" error="リストから選択してください" sqref="L134:M134" xr:uid="{7329AAE1-0DA2-4E92-A8E1-CF6B9A6F25B6}">
      <formula1>"一般,特定,　"</formula1>
    </dataValidation>
    <dataValidation type="date" imeMode="halfAlpha" allowBlank="1" showInputMessage="1" showErrorMessage="1" error="有効な日付を入力してください" sqref="N134:P134" xr:uid="{DA5A6C16-766C-44AC-A399-C771B30B46DE}">
      <formula1>92</formula1>
      <formula2>73415</formula2>
    </dataValidation>
    <dataValidation type="whole" imeMode="halfAlpha" allowBlank="1" showInputMessage="1" showErrorMessage="1" error="有効な数字を入力してください" sqref="Q134:R134" xr:uid="{036AB57F-A09D-48CC-826B-52FCF9E8487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4:U134" xr:uid="{F5F6817A-DA5D-4F15-B7D9-48DF8A783D81}">
      <formula1>-9999999999</formula1>
      <formula2>9999999999</formula2>
    </dataValidation>
    <dataValidation type="list" imeMode="halfAlpha" allowBlank="1" showInputMessage="1" showErrorMessage="1" error="リストから選択してください" sqref="V134:X134" xr:uid="{48E8EC47-35F0-4381-B4E8-338DFDA6FF6F}">
      <formula1>"一般,特定,　"</formula1>
    </dataValidation>
    <dataValidation type="list" imeMode="halfAlpha" allowBlank="1" showInputMessage="1" showErrorMessage="1" error="リストから選択してください" sqref="L135:M135" xr:uid="{4E0C7F9A-8695-4B40-89F2-984F7B82F776}">
      <formula1>"一般,特定,　"</formula1>
    </dataValidation>
    <dataValidation type="date" imeMode="halfAlpha" allowBlank="1" showInputMessage="1" showErrorMessage="1" error="有効な日付を入力してください" sqref="N135:P135" xr:uid="{5D1B1C5F-2AAC-47B4-B2E1-64EFD71619E3}">
      <formula1>92</formula1>
      <formula2>73415</formula2>
    </dataValidation>
    <dataValidation type="whole" imeMode="halfAlpha" allowBlank="1" showInputMessage="1" showErrorMessage="1" error="有効な数字を入力してください" sqref="Q135:R135" xr:uid="{3C8E923C-A427-4822-9755-3C54F69402C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5:U135" xr:uid="{25390B2E-2942-4D75-9E68-F550343DE08C}">
      <formula1>-9999999999</formula1>
      <formula2>9999999999</formula2>
    </dataValidation>
    <dataValidation type="list" imeMode="halfAlpha" allowBlank="1" showInputMessage="1" showErrorMessage="1" error="リストから選択してください" sqref="V135:X135" xr:uid="{18592075-CE1A-407A-9A64-6D4ADA90BAB7}">
      <formula1>"一般,特定,　"</formula1>
    </dataValidation>
    <dataValidation type="list" imeMode="halfAlpha" allowBlank="1" showInputMessage="1" showErrorMessage="1" error="リストから選択してください" sqref="L136:M136" xr:uid="{513A87F5-1AA6-4908-8CB9-6CCBB8A35FD3}">
      <formula1>"一般,特定,　"</formula1>
    </dataValidation>
    <dataValidation type="date" imeMode="halfAlpha" allowBlank="1" showInputMessage="1" showErrorMessage="1" error="有効な日付を入力してください" sqref="N136:P136" xr:uid="{6282D41F-7687-4046-91EE-B54655B0EF99}">
      <formula1>92</formula1>
      <formula2>73415</formula2>
    </dataValidation>
    <dataValidation type="whole" imeMode="halfAlpha" allowBlank="1" showInputMessage="1" showErrorMessage="1" error="有効な数字を入力してください" sqref="Q136:R136" xr:uid="{74A0743D-1C4C-49BF-9FE3-F4789151ED6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6:U136" xr:uid="{E876E523-3A92-46F2-8532-7EAB29058C79}">
      <formula1>-9999999999</formula1>
      <formula2>9999999999</formula2>
    </dataValidation>
    <dataValidation type="list" imeMode="halfAlpha" allowBlank="1" showInputMessage="1" showErrorMessage="1" error="リストから選択してください" sqref="V136:X136" xr:uid="{A3ABDFDF-C8F7-4167-9C2A-FFFE5D03D477}">
      <formula1>"一般,特定,　"</formula1>
    </dataValidation>
    <dataValidation type="list" imeMode="halfAlpha" allowBlank="1" showInputMessage="1" showErrorMessage="1" error="リストから選択してください" sqref="L137:M137" xr:uid="{828BCA72-89B9-4CE7-BEEB-C614D95391B1}">
      <formula1>"一般,特定,　"</formula1>
    </dataValidation>
    <dataValidation type="date" imeMode="halfAlpha" allowBlank="1" showInputMessage="1" showErrorMessage="1" error="有効な日付を入力してください" sqref="N137:P137" xr:uid="{0BE78B0C-8DD8-4869-9BBE-572FF25FD053}">
      <formula1>92</formula1>
      <formula2>73415</formula2>
    </dataValidation>
    <dataValidation type="whole" imeMode="halfAlpha" allowBlank="1" showInputMessage="1" showErrorMessage="1" error="有効な数字を入力してください" sqref="Q137:R137" xr:uid="{D9C461AB-A022-4672-8816-DAE0F7FC088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7:U137" xr:uid="{61A61D5E-1FEE-4324-A461-33AD30895E63}">
      <formula1>-9999999999</formula1>
      <formula2>9999999999</formula2>
    </dataValidation>
    <dataValidation type="list" imeMode="halfAlpha" allowBlank="1" showInputMessage="1" showErrorMessage="1" error="リストから選択してください" sqref="V137:X137" xr:uid="{2ECFED5D-AA41-4B84-A9C2-EF0C1F7D13AE}">
      <formula1>"一般,特定,　"</formula1>
    </dataValidation>
    <dataValidation type="list" imeMode="halfAlpha" allowBlank="1" showInputMessage="1" showErrorMessage="1" error="リストから選択してください" sqref="L138:M138" xr:uid="{8982CE62-FBFE-4FD6-A9A4-DC266CCF530A}">
      <formula1>"一般,特定,　"</formula1>
    </dataValidation>
    <dataValidation type="date" imeMode="halfAlpha" allowBlank="1" showInputMessage="1" showErrorMessage="1" error="有効な日付を入力してください" sqref="N138:P138" xr:uid="{D58DD6A9-DF20-47E5-9793-8EB9CEB56F02}">
      <formula1>92</formula1>
      <formula2>73415</formula2>
    </dataValidation>
    <dataValidation type="whole" imeMode="halfAlpha" allowBlank="1" showInputMessage="1" showErrorMessage="1" error="有効な数字を入力してください" sqref="Q138:R138" xr:uid="{8C33C979-76B5-489F-A7CC-AF0AD1D5D22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8:U138" xr:uid="{8BCDF581-CB48-418A-A0EB-96223C868C09}">
      <formula1>-9999999999</formula1>
      <formula2>9999999999</formula2>
    </dataValidation>
    <dataValidation type="list" imeMode="halfAlpha" allowBlank="1" showInputMessage="1" showErrorMessage="1" error="リストから選択してください" sqref="V138:X138" xr:uid="{48C29704-4CAB-421E-B67C-588A5636DF77}">
      <formula1>"一般,特定,　"</formula1>
    </dataValidation>
    <dataValidation type="list" imeMode="halfAlpha" allowBlank="1" showInputMessage="1" showErrorMessage="1" error="リストから選択してください" sqref="L139:M139" xr:uid="{B421AD5A-25CB-4EB3-89D1-8FD018D653FE}">
      <formula1>"一般,特定,　"</formula1>
    </dataValidation>
    <dataValidation type="date" imeMode="halfAlpha" allowBlank="1" showInputMessage="1" showErrorMessage="1" error="有効な日付を入力してください" sqref="N139:P139" xr:uid="{5612BF14-4016-4FA9-A46D-35D6D259E5FA}">
      <formula1>92</formula1>
      <formula2>73415</formula2>
    </dataValidation>
    <dataValidation type="whole" imeMode="halfAlpha" allowBlank="1" showInputMessage="1" showErrorMessage="1" error="有効な数字を入力してください" sqref="Q139:R139" xr:uid="{EBA2AB4B-E7EB-4F5E-B7FF-45443CCDC94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39:U139" xr:uid="{E2EF0219-CEF7-425B-AAC7-6013970B476C}">
      <formula1>-9999999999</formula1>
      <formula2>9999999999</formula2>
    </dataValidation>
    <dataValidation type="list" imeMode="halfAlpha" allowBlank="1" showInputMessage="1" showErrorMessage="1" error="リストから選択してください" sqref="V139:X139" xr:uid="{543F16AA-EE98-4D16-BEC5-775212770DD8}">
      <formula1>"一般,特定,　"</formula1>
    </dataValidation>
    <dataValidation type="list" imeMode="halfAlpha" allowBlank="1" showInputMessage="1" showErrorMessage="1" error="リストから選択してください" sqref="L140:M140" xr:uid="{E6892934-464C-465A-B194-69A79EF994A9}">
      <formula1>"一般,特定,　"</formula1>
    </dataValidation>
    <dataValidation type="date" imeMode="halfAlpha" allowBlank="1" showInputMessage="1" showErrorMessage="1" error="有効な日付を入力してください" sqref="N140:P140" xr:uid="{F3A7670F-C2FB-4ACE-8F66-07A837EFEB55}">
      <formula1>92</formula1>
      <formula2>73415</formula2>
    </dataValidation>
    <dataValidation type="whole" imeMode="halfAlpha" allowBlank="1" showInputMessage="1" showErrorMessage="1" error="有効な数字を入力してください" sqref="Q140:R140" xr:uid="{85D1AB73-E0F7-48D5-9694-9FB865792D8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40:U140" xr:uid="{B533753D-7C8D-464D-9884-6F7134C382C2}">
      <formula1>-9999999999</formula1>
      <formula2>9999999999</formula2>
    </dataValidation>
    <dataValidation type="list" imeMode="halfAlpha" allowBlank="1" showInputMessage="1" showErrorMessage="1" error="リストから選択してください" sqref="V140:X140" xr:uid="{53E9F7A9-4E5F-4011-B8F6-69FDB8E0D4C7}">
      <formula1>"一般,特定,　"</formula1>
    </dataValidation>
    <dataValidation type="list" imeMode="halfAlpha" allowBlank="1" showInputMessage="1" showErrorMessage="1" error="リストから選択してください" sqref="L141:M141" xr:uid="{2D76C07A-A456-4E59-8DD5-5DEECBD15939}">
      <formula1>"一般,特定,　"</formula1>
    </dataValidation>
    <dataValidation type="date" imeMode="halfAlpha" allowBlank="1" showInputMessage="1" showErrorMessage="1" error="有効な日付を入力してください" sqref="N141:P141" xr:uid="{38FD41F2-FE2C-46A2-A3D2-B3A5BE8CD94B}">
      <formula1>92</formula1>
      <formula2>73415</formula2>
    </dataValidation>
    <dataValidation type="whole" imeMode="halfAlpha" allowBlank="1" showInputMessage="1" showErrorMessage="1" error="有効な数字を入力してください" sqref="Q141:R141" xr:uid="{B6E24B28-34D3-4C20-BEDA-728C9B06D8C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41:U141" xr:uid="{12DF20CC-6FEE-4411-9818-705095A61A5B}">
      <formula1>-9999999999</formula1>
      <formula2>9999999999</formula2>
    </dataValidation>
    <dataValidation type="list" imeMode="halfAlpha" allowBlank="1" showInputMessage="1" showErrorMessage="1" error="リストから選択してください" sqref="V141:X141" xr:uid="{EADF2921-B13E-4A9D-A9A4-3C9094943B94}">
      <formula1>"一般,特定,　"</formula1>
    </dataValidation>
    <dataValidation type="list" imeMode="halfAlpha" allowBlank="1" showInputMessage="1" showErrorMessage="1" error="リストから選択してください" sqref="L142:M142" xr:uid="{BA263942-AF4D-49A7-9C83-541F362F190D}">
      <formula1>"一般,特定,　"</formula1>
    </dataValidation>
    <dataValidation type="date" imeMode="halfAlpha" allowBlank="1" showInputMessage="1" showErrorMessage="1" error="有効な日付を入力してください" sqref="N142:P142" xr:uid="{C3F638AB-3799-40B6-843C-3D11C4B6F9DA}">
      <formula1>92</formula1>
      <formula2>73415</formula2>
    </dataValidation>
    <dataValidation type="whole" imeMode="halfAlpha" allowBlank="1" showInputMessage="1" showErrorMessage="1" error="有効な数字を入力してください" sqref="Q142:R142" xr:uid="{3C346688-B1AC-4918-B0ED-4E1AB867431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42:U142" xr:uid="{32903AEB-DA9C-42B1-AC67-E35263DF1A11}">
      <formula1>-9999999999</formula1>
      <formula2>9999999999</formula2>
    </dataValidation>
    <dataValidation type="list" imeMode="halfAlpha" allowBlank="1" showInputMessage="1" showErrorMessage="1" error="リストから選択してください" sqref="V142:X142" xr:uid="{472693F3-D915-4A2D-A746-0420C7A4AF54}">
      <formula1>"一般,特定,　"</formula1>
    </dataValidation>
    <dataValidation type="list" imeMode="halfAlpha" allowBlank="1" showInputMessage="1" showErrorMessage="1" error="リストから選択してください" sqref="L143:M143" xr:uid="{8B791790-5795-418C-BA30-8884484D98FB}">
      <formula1>"一般,特定,　"</formula1>
    </dataValidation>
    <dataValidation type="date" imeMode="halfAlpha" allowBlank="1" showInputMessage="1" showErrorMessage="1" error="有効な日付を入力してください" sqref="N143:P143" xr:uid="{67F3BEF7-5C55-4055-BC05-8D2CFCF05FF4}">
      <formula1>92</formula1>
      <formula2>73415</formula2>
    </dataValidation>
    <dataValidation type="whole" imeMode="halfAlpha" allowBlank="1" showInputMessage="1" showErrorMessage="1" error="有効な数字を入力してください" sqref="Q143:R143" xr:uid="{1754956C-74BF-4F8B-AFE3-0FE92498DB6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43:U143" xr:uid="{F75C6866-316F-48DF-87D4-03AD35AC476A}">
      <formula1>-9999999999</formula1>
      <formula2>9999999999</formula2>
    </dataValidation>
    <dataValidation type="list" imeMode="halfAlpha" allowBlank="1" showInputMessage="1" showErrorMessage="1" error="リストから選択してください" sqref="V143:X143" xr:uid="{60D6D5A0-5194-4AA5-BA97-8083314D77F1}">
      <formula1>"一般,特定,　"</formula1>
    </dataValidation>
    <dataValidation imeMode="hiragana" allowBlank="1" showInputMessage="1" showErrorMessage="1" sqref="D153:Y153" xr:uid="{6A7275D7-8CEC-4E84-A10A-45CFC681A984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25" style="76" customWidth="1"/>
    <col min="2" max="16384" width="9" style="76"/>
  </cols>
  <sheetData>
    <row r="1" spans="1:1" x14ac:dyDescent="0.15">
      <c r="A1" s="76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76" t="str">
        <f>"@神奈川県@和歌山県@鹿児島県@"</f>
        <v>@神奈川県@和歌山県@鹿児島県@</v>
      </c>
    </row>
    <row r="3" spans="1:1" x14ac:dyDescent="0.15">
      <c r="A3" s="76" t="s">
        <v>97</v>
      </c>
    </row>
    <row r="4" spans="1:1" x14ac:dyDescent="0.15">
      <c r="A4" s="76" t="s">
        <v>98</v>
      </c>
    </row>
    <row r="10" spans="1:1" x14ac:dyDescent="0.15">
      <c r="A10" s="50" t="s">
        <v>93</v>
      </c>
    </row>
    <row r="11" spans="1:1" x14ac:dyDescent="0.15">
      <c r="A11" s="50" t="s">
        <v>22</v>
      </c>
    </row>
    <row r="12" spans="1:1" x14ac:dyDescent="0.15">
      <c r="A12" s="50" t="s">
        <v>23</v>
      </c>
    </row>
    <row r="13" spans="1:1" x14ac:dyDescent="0.15">
      <c r="A13" s="50" t="s">
        <v>24</v>
      </c>
    </row>
    <row r="14" spans="1:1" x14ac:dyDescent="0.15">
      <c r="A14" s="50" t="s">
        <v>25</v>
      </c>
    </row>
    <row r="15" spans="1:1" x14ac:dyDescent="0.15">
      <c r="A15" s="50" t="s">
        <v>26</v>
      </c>
    </row>
    <row r="16" spans="1:1" x14ac:dyDescent="0.15">
      <c r="A16" s="50" t="s">
        <v>27</v>
      </c>
    </row>
    <row r="17" spans="1:1" x14ac:dyDescent="0.15">
      <c r="A17" s="50" t="s">
        <v>28</v>
      </c>
    </row>
    <row r="18" spans="1:1" x14ac:dyDescent="0.15">
      <c r="A18" s="50" t="s">
        <v>29</v>
      </c>
    </row>
    <row r="19" spans="1:1" x14ac:dyDescent="0.15">
      <c r="A19" s="50" t="s">
        <v>30</v>
      </c>
    </row>
    <row r="20" spans="1:1" x14ac:dyDescent="0.15">
      <c r="A20" s="50" t="s">
        <v>31</v>
      </c>
    </row>
    <row r="21" spans="1:1" x14ac:dyDescent="0.15">
      <c r="A21" s="50" t="s">
        <v>32</v>
      </c>
    </row>
    <row r="22" spans="1:1" x14ac:dyDescent="0.15">
      <c r="A22" s="50" t="s">
        <v>33</v>
      </c>
    </row>
    <row r="23" spans="1:1" x14ac:dyDescent="0.15">
      <c r="A23" s="50" t="s">
        <v>34</v>
      </c>
    </row>
    <row r="24" spans="1:1" x14ac:dyDescent="0.15">
      <c r="A24" s="50" t="s">
        <v>35</v>
      </c>
    </row>
    <row r="25" spans="1:1" x14ac:dyDescent="0.15">
      <c r="A25" s="50" t="s">
        <v>36</v>
      </c>
    </row>
    <row r="26" spans="1:1" x14ac:dyDescent="0.15">
      <c r="A26" s="50" t="s">
        <v>37</v>
      </c>
    </row>
    <row r="27" spans="1:1" x14ac:dyDescent="0.15">
      <c r="A27" s="50" t="s">
        <v>38</v>
      </c>
    </row>
    <row r="28" spans="1:1" x14ac:dyDescent="0.15">
      <c r="A28" s="50" t="s">
        <v>39</v>
      </c>
    </row>
    <row r="29" spans="1:1" x14ac:dyDescent="0.15">
      <c r="A29" s="50" t="s">
        <v>40</v>
      </c>
    </row>
    <row r="30" spans="1:1" x14ac:dyDescent="0.15">
      <c r="A30" s="50" t="s">
        <v>41</v>
      </c>
    </row>
    <row r="31" spans="1:1" x14ac:dyDescent="0.15">
      <c r="A31" s="50" t="s">
        <v>42</v>
      </c>
    </row>
    <row r="32" spans="1:1" x14ac:dyDescent="0.15">
      <c r="A32" s="50" t="s">
        <v>43</v>
      </c>
    </row>
    <row r="33" spans="1:1" x14ac:dyDescent="0.15">
      <c r="A33" s="50" t="s">
        <v>44</v>
      </c>
    </row>
    <row r="34" spans="1:1" x14ac:dyDescent="0.15">
      <c r="A34" s="50" t="s">
        <v>45</v>
      </c>
    </row>
    <row r="35" spans="1:1" x14ac:dyDescent="0.15">
      <c r="A35" s="50" t="s">
        <v>46</v>
      </c>
    </row>
    <row r="36" spans="1:1" x14ac:dyDescent="0.15">
      <c r="A36" s="50" t="s">
        <v>47</v>
      </c>
    </row>
    <row r="37" spans="1:1" x14ac:dyDescent="0.15">
      <c r="A37" s="50" t="s">
        <v>48</v>
      </c>
    </row>
    <row r="38" spans="1:1" x14ac:dyDescent="0.15">
      <c r="A38" s="50" t="s">
        <v>49</v>
      </c>
    </row>
    <row r="39" spans="1:1" x14ac:dyDescent="0.15">
      <c r="A39" s="50" t="s">
        <v>50</v>
      </c>
    </row>
    <row r="40" spans="1:1" x14ac:dyDescent="0.15">
      <c r="A40" s="50" t="s">
        <v>51</v>
      </c>
    </row>
    <row r="41" spans="1:1" x14ac:dyDescent="0.15">
      <c r="A41" s="50" t="s">
        <v>52</v>
      </c>
    </row>
    <row r="42" spans="1:1" x14ac:dyDescent="0.15">
      <c r="A42" s="50" t="s">
        <v>53</v>
      </c>
    </row>
    <row r="43" spans="1:1" x14ac:dyDescent="0.15">
      <c r="A43" s="50" t="s">
        <v>54</v>
      </c>
    </row>
    <row r="44" spans="1:1" x14ac:dyDescent="0.15">
      <c r="A44" s="50" t="s">
        <v>55</v>
      </c>
    </row>
    <row r="45" spans="1:1" x14ac:dyDescent="0.15">
      <c r="A45" s="50" t="s">
        <v>56</v>
      </c>
    </row>
    <row r="46" spans="1:1" x14ac:dyDescent="0.15">
      <c r="A46" s="50" t="s">
        <v>57</v>
      </c>
    </row>
    <row r="47" spans="1:1" x14ac:dyDescent="0.15">
      <c r="A47" s="50" t="s">
        <v>58</v>
      </c>
    </row>
    <row r="48" spans="1:1" x14ac:dyDescent="0.15">
      <c r="A48" s="50" t="s">
        <v>59</v>
      </c>
    </row>
    <row r="49" spans="1:1" x14ac:dyDescent="0.15">
      <c r="A49" s="50" t="s">
        <v>60</v>
      </c>
    </row>
    <row r="50" spans="1:1" x14ac:dyDescent="0.15">
      <c r="A50" s="50" t="s">
        <v>61</v>
      </c>
    </row>
    <row r="51" spans="1:1" x14ac:dyDescent="0.15">
      <c r="A51" s="50" t="s">
        <v>62</v>
      </c>
    </row>
    <row r="52" spans="1:1" x14ac:dyDescent="0.15">
      <c r="A52" s="50" t="s">
        <v>63</v>
      </c>
    </row>
    <row r="53" spans="1:1" x14ac:dyDescent="0.15">
      <c r="A53" s="50" t="s">
        <v>64</v>
      </c>
    </row>
    <row r="54" spans="1:1" x14ac:dyDescent="0.15">
      <c r="A54" s="50" t="s">
        <v>65</v>
      </c>
    </row>
    <row r="55" spans="1:1" x14ac:dyDescent="0.15">
      <c r="A55" s="50" t="s">
        <v>66</v>
      </c>
    </row>
    <row r="56" spans="1:1" x14ac:dyDescent="0.15">
      <c r="A56" s="50" t="s">
        <v>67</v>
      </c>
    </row>
    <row r="57" spans="1:1" x14ac:dyDescent="0.15">
      <c r="A57" s="50" t="s">
        <v>68</v>
      </c>
    </row>
  </sheetData>
  <sheetProtection algorithmName="SHA-512" hashValue="J7CBoM58UWIZ2fpdk2xkuXk3bMjMVbhrz5ix+i9yVZP98a8eUr2HlaC+d7A3eJGIHEOCOIUdONw2NqTnPS8roA==" saltValue="5TZfmT8o3F5KYAS/KxNhd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2025-02-26T01:39:18Z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